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4715" windowHeight="8190" tabRatio="825" activeTab="3"/>
  </bookViews>
  <sheets>
    <sheet name="уточненные показатели к решению" sheetId="1" r:id="rId1"/>
    <sheet name="По ведомствам" sheetId="2" r:id="rId2"/>
    <sheet name="По разделам " sheetId="3" r:id="rId3"/>
    <sheet name="Сруктура Доходов кон бюдж" sheetId="4" r:id="rId4"/>
    <sheet name="Лист1" sheetId="5" r:id="rId5"/>
    <sheet name="Лист5" sheetId="6" r:id="rId6"/>
    <sheet name="Лист6" sheetId="7" r:id="rId7"/>
    <sheet name="Лист7" sheetId="8" r:id="rId8"/>
  </sheets>
  <definedNames>
    <definedName name="_xlnm.Print_Area" localSheetId="1">'По ведомствам'!$A$1:$I$71</definedName>
    <definedName name="_xlnm.Print_Area" localSheetId="2">'По разделам '!$B$1:$J$63</definedName>
    <definedName name="_xlnm.Print_Area" localSheetId="3">'Сруктура Доходов кон бюдж'!$A$1:$H$39</definedName>
  </definedNames>
  <calcPr fullCalcOnLoad="1"/>
</workbook>
</file>

<file path=xl/sharedStrings.xml><?xml version="1.0" encoding="utf-8"?>
<sst xmlns="http://schemas.openxmlformats.org/spreadsheetml/2006/main" count="654" uniqueCount="319">
  <si>
    <t>Неналоговые доходы</t>
  </si>
  <si>
    <t>Образование</t>
  </si>
  <si>
    <t>ЕНВД</t>
  </si>
  <si>
    <t>Дотация</t>
  </si>
  <si>
    <t>Субвенция</t>
  </si>
  <si>
    <t>Итого</t>
  </si>
  <si>
    <t xml:space="preserve">Наименования показателя </t>
  </si>
  <si>
    <t>Всего</t>
  </si>
  <si>
    <t>В том числе</t>
  </si>
  <si>
    <t>З/плата</t>
  </si>
  <si>
    <t>начисления</t>
  </si>
  <si>
    <t>Дети сироты</t>
  </si>
  <si>
    <t>Питание</t>
  </si>
  <si>
    <t>Книгоиздательская продукция</t>
  </si>
  <si>
    <t>Ком. Услуги учреж.</t>
  </si>
  <si>
    <t>Итого соц. Значимых статьи расходов</t>
  </si>
  <si>
    <t>Итого матзатраты</t>
  </si>
  <si>
    <t>Налог на доходы с физ. Лиц.</t>
  </si>
  <si>
    <t>Итого собственных налогов района</t>
  </si>
  <si>
    <t>Субсидия</t>
  </si>
  <si>
    <t>Всего доходы района</t>
  </si>
  <si>
    <t>РАСХОДЫ</t>
  </si>
  <si>
    <t>Архивный фонд</t>
  </si>
  <si>
    <t>Информационный центр</t>
  </si>
  <si>
    <t>Резервный фонд</t>
  </si>
  <si>
    <t>ЕДДС</t>
  </si>
  <si>
    <t xml:space="preserve">Руководитель ФУ </t>
  </si>
  <si>
    <t xml:space="preserve">Администрации МО "Бежтинский участок" </t>
  </si>
  <si>
    <t>Обеспечение жильём детей сирот</t>
  </si>
  <si>
    <t>Приложение   7</t>
  </si>
  <si>
    <t xml:space="preserve">                             </t>
  </si>
  <si>
    <t xml:space="preserve">     Информация  о мерах, принятых по оптимизации структуры расходов местного бюджета, в том числе по сокращению расходов на содержание органов местного  самоуправления Бежтинского района (города) в 2010 году.</t>
  </si>
  <si>
    <t>Разделы</t>
  </si>
  <si>
    <t>Сокращено  в 2010 году за счет:</t>
  </si>
  <si>
    <t>Штатной численности</t>
  </si>
  <si>
    <t xml:space="preserve"> Служебного транспорта</t>
  </si>
  <si>
    <t>Аппарат управления</t>
  </si>
  <si>
    <t>Здравоохранение и физическая культура и спорт</t>
  </si>
  <si>
    <t>Культура, кинематография и средства массовой информации</t>
  </si>
  <si>
    <t>Прочие  разделы</t>
  </si>
  <si>
    <t xml:space="preserve">   *), **) – в пояснительной записке  просим указать какие  конкретно  учреждения ликвидированы, (структуры преобразованы), проведены  мероприятия.   </t>
  </si>
  <si>
    <t xml:space="preserve">Данные  по сокращению шт. численности должны быть отражены  в  таблице сетевых показателей.                                           </t>
  </si>
  <si>
    <t xml:space="preserve"> Руководитель финансового управления                                                                                               </t>
  </si>
  <si>
    <t xml:space="preserve"> Ликвидации (реорганизации)
учреждений (структур) 
</t>
  </si>
  <si>
    <t xml:space="preserve">Неэффективных
 Расходов
</t>
  </si>
  <si>
    <t xml:space="preserve">Прочие
мероприятия**
</t>
  </si>
  <si>
    <t xml:space="preserve">Итого эконо-
мии за
2010 год
(тыс.руб.)
</t>
  </si>
  <si>
    <t xml:space="preserve">Учреждений или струк-
тур)*
</t>
  </si>
  <si>
    <t xml:space="preserve">Число штат-
ных
единиц
</t>
  </si>
  <si>
    <t xml:space="preserve">Сумма эконо-мии за 2010 год
(тыс.
руб.)
</t>
  </si>
  <si>
    <t xml:space="preserve">Сумма эконо-
мии за 2010 год
(тыс.
руб.)
</t>
  </si>
  <si>
    <t xml:space="preserve">Сумма 
(по статьям расходов,
тыс. руб.)
</t>
  </si>
  <si>
    <t xml:space="preserve">Колич-во автотран-
Спорта,
 (ед.)
</t>
  </si>
  <si>
    <t xml:space="preserve">Сумма 
.)
</t>
  </si>
  <si>
    <t xml:space="preserve">Сумма эко-
номии за
2010 год
(тыс.руб.
</t>
  </si>
  <si>
    <t>Наименование доходов</t>
  </si>
  <si>
    <t>1.</t>
  </si>
  <si>
    <t>2.</t>
  </si>
  <si>
    <t>3.</t>
  </si>
  <si>
    <t>4.</t>
  </si>
  <si>
    <t>5.</t>
  </si>
  <si>
    <t>6.</t>
  </si>
  <si>
    <t>7.</t>
  </si>
  <si>
    <t>8.</t>
  </si>
  <si>
    <t>Собственные доходы муниципального р-на</t>
  </si>
  <si>
    <t>Межбюджетные трансферты</t>
  </si>
  <si>
    <t xml:space="preserve"> РАСПРЕДЕЛЕНИЕ </t>
  </si>
  <si>
    <t xml:space="preserve">           расходов местного бюджета  по разделам, подразделам  функциональной </t>
  </si>
  <si>
    <t>классификации расходов бюджетов Российской Федерации</t>
  </si>
  <si>
    <t>(тыс. рублей)</t>
  </si>
  <si>
    <t>Наименование главного распорядителя кредитов</t>
  </si>
  <si>
    <t>Гл.</t>
  </si>
  <si>
    <t>Рз.</t>
  </si>
  <si>
    <t>ПР</t>
  </si>
  <si>
    <t>ЦСР</t>
  </si>
  <si>
    <t>ВР</t>
  </si>
  <si>
    <t>00 1</t>
  </si>
  <si>
    <t>0 1</t>
  </si>
  <si>
    <t>0 2</t>
  </si>
  <si>
    <t>00 20400</t>
  </si>
  <si>
    <t>0 3</t>
  </si>
  <si>
    <t xml:space="preserve">0 1 </t>
  </si>
  <si>
    <t>0 4</t>
  </si>
  <si>
    <t>Административная комиссия</t>
  </si>
  <si>
    <t>Итого по разделу:</t>
  </si>
  <si>
    <t>0 9</t>
  </si>
  <si>
    <t>03</t>
  </si>
  <si>
    <t>02</t>
  </si>
  <si>
    <t>0 5</t>
  </si>
  <si>
    <t>00 29900</t>
  </si>
  <si>
    <t>074</t>
  </si>
  <si>
    <t>07</t>
  </si>
  <si>
    <t>01</t>
  </si>
  <si>
    <t>09</t>
  </si>
  <si>
    <t>0 7</t>
  </si>
  <si>
    <t>Молодёжная политика</t>
  </si>
  <si>
    <t>Народный коллектив</t>
  </si>
  <si>
    <t>0 58</t>
  </si>
  <si>
    <t>0 8</t>
  </si>
  <si>
    <t>Начальник культуры</t>
  </si>
  <si>
    <t>физкультура</t>
  </si>
  <si>
    <t>Доплаты к пенсиям</t>
  </si>
  <si>
    <t>001</t>
  </si>
  <si>
    <t>10</t>
  </si>
  <si>
    <t>4910100</t>
  </si>
  <si>
    <t>005</t>
  </si>
  <si>
    <t>5053600</t>
  </si>
  <si>
    <t>Адресное субсидирование</t>
  </si>
  <si>
    <t>5054800</t>
  </si>
  <si>
    <t>Дети - сироты</t>
  </si>
  <si>
    <t>04</t>
  </si>
  <si>
    <t>009</t>
  </si>
  <si>
    <t xml:space="preserve">                  ВУС</t>
  </si>
  <si>
    <t>0013600</t>
  </si>
  <si>
    <t>финансовая помощь поселениям</t>
  </si>
  <si>
    <t xml:space="preserve"> всего  по разделам:</t>
  </si>
  <si>
    <t xml:space="preserve">РАСПРЕДЕЛЕНИЕ </t>
  </si>
  <si>
    <t>(  тыс. руб.)</t>
  </si>
  <si>
    <t>0020400</t>
  </si>
  <si>
    <t>500</t>
  </si>
  <si>
    <t>Административная комиссия по делам несовершеннолетних</t>
  </si>
  <si>
    <t>06</t>
  </si>
  <si>
    <t>012</t>
  </si>
  <si>
    <t>12</t>
  </si>
  <si>
    <t>0700500</t>
  </si>
  <si>
    <t>013</t>
  </si>
  <si>
    <t>14</t>
  </si>
  <si>
    <t>05</t>
  </si>
  <si>
    <t>Зав. Отделом культуры</t>
  </si>
  <si>
    <t>08</t>
  </si>
  <si>
    <t>5129700</t>
  </si>
  <si>
    <t>11</t>
  </si>
  <si>
    <t>5210200</t>
  </si>
  <si>
    <t xml:space="preserve"> Итого по ведомству:</t>
  </si>
  <si>
    <t>итого по школам:</t>
  </si>
  <si>
    <t>итого по ведомству:</t>
  </si>
  <si>
    <t>Молодежная политика</t>
  </si>
  <si>
    <t>058</t>
  </si>
  <si>
    <t>Содержание отдела субсидии</t>
  </si>
  <si>
    <t>0029900</t>
  </si>
  <si>
    <t>Адресные субсидии</t>
  </si>
  <si>
    <t>3029900</t>
  </si>
  <si>
    <t>Обеспеч. жильём детей сирот</t>
  </si>
  <si>
    <t>Деты сироты</t>
  </si>
  <si>
    <t>4578500</t>
  </si>
  <si>
    <t>ДОХОДЫ</t>
  </si>
  <si>
    <t>Благоустройство</t>
  </si>
  <si>
    <t>Обшеобразовательные учреждении (Школы)</t>
  </si>
  <si>
    <t>Другие вопросы в области образования (спец. По опеке и попеч. Нач. УО)</t>
  </si>
  <si>
    <t>5201313</t>
  </si>
  <si>
    <t>4539900</t>
  </si>
  <si>
    <t>13</t>
  </si>
  <si>
    <t>4319900</t>
  </si>
  <si>
    <t>992</t>
  </si>
  <si>
    <t xml:space="preserve">    9. Гарбутлинская СОШ</t>
  </si>
  <si>
    <t xml:space="preserve">    8. Нахадинская СОШ</t>
  </si>
  <si>
    <t xml:space="preserve">    7. Тлядальская СОШ</t>
  </si>
  <si>
    <t xml:space="preserve">    6. Хашархотинская СОШ</t>
  </si>
  <si>
    <t xml:space="preserve">    5. Балакуринская СОШ</t>
  </si>
  <si>
    <t xml:space="preserve">     4.  Бежтинская СОШ</t>
  </si>
  <si>
    <t xml:space="preserve">   10. Гунзибская СОШ</t>
  </si>
  <si>
    <t xml:space="preserve"> 14. Бежтинский ясли-сад</t>
  </si>
  <si>
    <t>00 20300</t>
  </si>
  <si>
    <t>Комиссия по делам  несоверщеннолетних</t>
  </si>
  <si>
    <t>Функционирование аппарата  местной администрации</t>
  </si>
  <si>
    <t>Содержание аппарата представительного органа  МО</t>
  </si>
  <si>
    <t>Функционирование высшего должностного  лица (глава муниципального образования)</t>
  </si>
  <si>
    <t>01.</t>
  </si>
  <si>
    <t>001.</t>
  </si>
  <si>
    <t>013.</t>
  </si>
  <si>
    <t>Счетная палата (руководитель)</t>
  </si>
  <si>
    <t>Аппарат счетной палаты</t>
  </si>
  <si>
    <r>
      <t xml:space="preserve">  </t>
    </r>
    <r>
      <rPr>
        <sz val="10"/>
        <rFont val="Calibri"/>
        <family val="2"/>
      </rPr>
      <t xml:space="preserve">        ЕДДС</t>
    </r>
  </si>
  <si>
    <t xml:space="preserve">Дошкольное учреждение (Ясли-сад№1) </t>
  </si>
  <si>
    <t>Общеобразовательные учреждения(школы)</t>
  </si>
  <si>
    <t>Содержание аппарата представительного органа</t>
  </si>
  <si>
    <t>03.</t>
  </si>
  <si>
    <t>функционирование местной администрации (АУП)</t>
  </si>
  <si>
    <t>Дошкольное образование (ясли-сад №1)</t>
  </si>
  <si>
    <t>4219900</t>
  </si>
  <si>
    <t xml:space="preserve">Зав. Отдел образования </t>
  </si>
  <si>
    <t>Комиссия по опеке и попечительству</t>
  </si>
  <si>
    <t>Физкультура и спорт</t>
  </si>
  <si>
    <t xml:space="preserve">Административная комиссия </t>
  </si>
  <si>
    <t>ВУС</t>
  </si>
  <si>
    <t>Межбюджетные трансферты бюджетам поселения</t>
  </si>
  <si>
    <t xml:space="preserve">Финансовая помощь за счет субсидий </t>
  </si>
  <si>
    <t>всего расходов:</t>
  </si>
  <si>
    <r>
      <t xml:space="preserve"> </t>
    </r>
    <r>
      <rPr>
        <b/>
        <i/>
        <sz val="10"/>
        <color indexed="8"/>
        <rFont val="Calibri"/>
        <family val="2"/>
      </rPr>
      <t>Итого по ведомству:</t>
    </r>
    <r>
      <rPr>
        <b/>
        <i/>
        <sz val="10"/>
        <color indexed="30"/>
        <rFont val="Calibri"/>
        <family val="2"/>
      </rPr>
      <t xml:space="preserve"> </t>
    </r>
  </si>
  <si>
    <t xml:space="preserve"> 2.  Финансовый отдел</t>
  </si>
  <si>
    <t>4429900</t>
  </si>
  <si>
    <t>Счетная палата(руководитель)</t>
  </si>
  <si>
    <t>0022500</t>
  </si>
  <si>
    <t xml:space="preserve"> Российской Федерации </t>
  </si>
  <si>
    <t>2016г.</t>
  </si>
  <si>
    <t xml:space="preserve">   расходов  местного бюджета по ведомственной  классификации  расходов бюджетов </t>
  </si>
  <si>
    <t xml:space="preserve">   Приложение  №__4</t>
  </si>
  <si>
    <t>Фин. Помошь за счет Райфонда</t>
  </si>
  <si>
    <t>008</t>
  </si>
  <si>
    <t>5160110</t>
  </si>
  <si>
    <t>Госпошлина</t>
  </si>
  <si>
    <t>Приложение № 2</t>
  </si>
  <si>
    <t>№   п/п</t>
  </si>
  <si>
    <t xml:space="preserve"> 12. Управление образования</t>
  </si>
  <si>
    <t xml:space="preserve"> </t>
  </si>
  <si>
    <t>+</t>
  </si>
  <si>
    <t>Приложение № 3</t>
  </si>
  <si>
    <t>0020400.</t>
  </si>
  <si>
    <t>0021100</t>
  </si>
  <si>
    <t>1.Администрация МО «Бежтинский участок»</t>
  </si>
  <si>
    <t>0020500</t>
  </si>
  <si>
    <t>530</t>
  </si>
  <si>
    <t>5231500</t>
  </si>
  <si>
    <t>0028000</t>
  </si>
  <si>
    <t>0029000</t>
  </si>
  <si>
    <t>4409910</t>
  </si>
  <si>
    <t>3315930</t>
  </si>
  <si>
    <t>ОО28000</t>
  </si>
  <si>
    <t>ОО29000</t>
  </si>
  <si>
    <t>О3</t>
  </si>
  <si>
    <t>инные межбюджетные трансферты</t>
  </si>
  <si>
    <t>4529900</t>
  </si>
  <si>
    <t>11. Центр по работе с одаренными детьми</t>
  </si>
  <si>
    <t>16. МБУ УК "МЦБС"</t>
  </si>
  <si>
    <t xml:space="preserve">  17. Отдел субсидии:</t>
  </si>
  <si>
    <t xml:space="preserve">  18. Отдел информации</t>
  </si>
  <si>
    <t>3. Счетная палата</t>
  </si>
  <si>
    <t xml:space="preserve">Доп. Образование ( Школа искусство) </t>
  </si>
  <si>
    <t xml:space="preserve">к решению Собрания депутатов   "О местном  бюджете  МО </t>
  </si>
  <si>
    <t xml:space="preserve">  к  решению Собрания депутатов   "О местном  бюджете  </t>
  </si>
  <si>
    <t>Уполномоченный по сельскому хозяйству</t>
  </si>
  <si>
    <t>Гл. спец. ЖКХ</t>
  </si>
  <si>
    <t>доплата к пенсии мун.служащих</t>
  </si>
  <si>
    <t>Горяч.питан</t>
  </si>
  <si>
    <t xml:space="preserve">субв. Компен род.плати </t>
  </si>
  <si>
    <t>госпошлина</t>
  </si>
  <si>
    <t xml:space="preserve">Субвенция     </t>
  </si>
  <si>
    <t>Иные межбюджетные трансверты</t>
  </si>
  <si>
    <t xml:space="preserve">Итого безвозмездные поступления </t>
  </si>
  <si>
    <t>Дотация МР</t>
  </si>
  <si>
    <t>Счетная палата</t>
  </si>
  <si>
    <t>благоустройство</t>
  </si>
  <si>
    <t xml:space="preserve">                                  к  решению Собрания депутатов "О местном бюджете           </t>
  </si>
  <si>
    <t>Уполномоченный по  ГОЧС</t>
  </si>
  <si>
    <t xml:space="preserve"> отдел ЗАГС</t>
  </si>
  <si>
    <t>Финансовый отдел</t>
  </si>
  <si>
    <t>Уполномоченный по ГОЧС</t>
  </si>
  <si>
    <t>МБ УК "ЦМБС"</t>
  </si>
  <si>
    <t xml:space="preserve">       отдел   ЗАГС</t>
  </si>
  <si>
    <t xml:space="preserve">налог на имуш и зем.налог  </t>
  </si>
  <si>
    <t>Акцизы на ГСМ</t>
  </si>
  <si>
    <t>субвенция соц.-знач. Статьи</t>
  </si>
  <si>
    <t>Управление  с/х</t>
  </si>
  <si>
    <t>центр од дет</t>
  </si>
  <si>
    <t>спец упр образов</t>
  </si>
  <si>
    <t>мет каб образ</t>
  </si>
  <si>
    <t>централ бух АУП</t>
  </si>
  <si>
    <t>Нач отд культ</t>
  </si>
  <si>
    <t>-центр. Биб сист</t>
  </si>
  <si>
    <t>ГО ЧС</t>
  </si>
  <si>
    <t>Гл спец ЖКХ</t>
  </si>
  <si>
    <t>Ясли-сад райфон</t>
  </si>
  <si>
    <t>финотдел</t>
  </si>
  <si>
    <t>Ц Т К Н Р</t>
  </si>
  <si>
    <t>дет школа  иск</t>
  </si>
  <si>
    <t>Пред орган МО</t>
  </si>
  <si>
    <t>Гос управление</t>
  </si>
  <si>
    <t>III.СУБВЕНЦИИ</t>
  </si>
  <si>
    <t>госстандарт дошкольного обр.</t>
  </si>
  <si>
    <t xml:space="preserve">пособие на детей </t>
  </si>
  <si>
    <t>адресные субсидии</t>
  </si>
  <si>
    <t xml:space="preserve">архивный фонд </t>
  </si>
  <si>
    <t xml:space="preserve">административная комиссия </t>
  </si>
  <si>
    <t>администр.комиссия по делам несовешеннолетних</t>
  </si>
  <si>
    <t>обеспечение жильями  детей сирот</t>
  </si>
  <si>
    <t xml:space="preserve">на организацию деят-ти опеки и попечительству </t>
  </si>
  <si>
    <t>субвенция бюджетам поселений</t>
  </si>
  <si>
    <t>компенсация родительской платы "Ясли-сада"</t>
  </si>
  <si>
    <t xml:space="preserve">в том числе </t>
  </si>
  <si>
    <t>-госстандарт образования</t>
  </si>
  <si>
    <t>ЗАГСы</t>
  </si>
  <si>
    <t>О</t>
  </si>
  <si>
    <t>нач.упр.обр.</t>
  </si>
  <si>
    <t>доп к пенс</t>
  </si>
  <si>
    <r>
      <t xml:space="preserve">  </t>
    </r>
    <r>
      <rPr>
        <b/>
        <sz val="10"/>
        <rFont val="Arial Cyr"/>
        <family val="0"/>
      </rPr>
      <t xml:space="preserve">        ИТОГО:</t>
    </r>
  </si>
  <si>
    <r>
      <t xml:space="preserve">       </t>
    </r>
    <r>
      <rPr>
        <b/>
        <sz val="10"/>
        <rFont val="Arial Cyr"/>
        <family val="0"/>
      </rPr>
      <t xml:space="preserve">  </t>
    </r>
  </si>
  <si>
    <t>благоустройство  вых пос</t>
  </si>
  <si>
    <t>Физкультура</t>
  </si>
  <si>
    <t>Школы за счет райфонда</t>
  </si>
  <si>
    <t xml:space="preserve">   декабр з/п 2015               и 2016г.</t>
  </si>
  <si>
    <t xml:space="preserve">Бежтинский участок" на 2016 год   </t>
  </si>
  <si>
    <t xml:space="preserve">  </t>
  </si>
  <si>
    <t xml:space="preserve">   Благоустройство               </t>
  </si>
  <si>
    <t>Другие вопросы в области образования и (центр. Бух. УНО, метод. Каб, Од. Центр.Центр бух)</t>
  </si>
  <si>
    <t xml:space="preserve">                                                  МО "Бежтинский участок" на 2016 год</t>
  </si>
  <si>
    <t xml:space="preserve">                                                                                                    </t>
  </si>
  <si>
    <t>УНО, метод кабинет, ЦБ.ЦБ</t>
  </si>
  <si>
    <t>13. Школа искусств</t>
  </si>
  <si>
    <t xml:space="preserve">  15. итого по ведомству</t>
  </si>
  <si>
    <t>19.Благоустройство(вых.пос)</t>
  </si>
  <si>
    <t>"</t>
  </si>
  <si>
    <t>Всего: безвозмездные  поступлений</t>
  </si>
  <si>
    <t xml:space="preserve">Уточнённые  показатели к решению Собрания депутатов  МО "Бежтинский участок" на  2016 год. </t>
  </si>
  <si>
    <t>Содержание отдела субсидий</t>
  </si>
  <si>
    <t>9.</t>
  </si>
  <si>
    <t>Всего доходов  муниципального района</t>
  </si>
  <si>
    <t>00020201001050000151.</t>
  </si>
  <si>
    <t>000117005050050000180.</t>
  </si>
  <si>
    <t>00010804020010000110.</t>
  </si>
  <si>
    <t>00010502010020000110.</t>
  </si>
  <si>
    <t>00010302250010000110.</t>
  </si>
  <si>
    <t>00020202999000000151.</t>
  </si>
  <si>
    <t>00020203003050000151.</t>
  </si>
  <si>
    <t>2019г.</t>
  </si>
  <si>
    <t>СТРУКТУРА ДОХОДОВ МЕСТНОГО БЮДЖЕТА</t>
  </si>
  <si>
    <t>МО «Бежтинский участок» на  2019 год</t>
  </si>
  <si>
    <t>2020г.</t>
  </si>
  <si>
    <t>2021г.</t>
  </si>
  <si>
    <t xml:space="preserve"> МО «БЕЖТИНСКИЙ УЧАСТОК» 2019год И ПЛАНОВЫЙ ПЕРИОД 2020-2021гг.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</si>
</sst>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"/>
    <numFmt numFmtId="174" formatCode="0.0"/>
    <numFmt numFmtId="175" formatCode="dd/mm/yy;@"/>
    <numFmt numFmtId="176" formatCode="#,##0.0_ ;[Red]\-#,##0.0\ "/>
    <numFmt numFmtId="177" formatCode="#,##0.0000_ ;[Red]\-#,##0.0000\ "/>
    <numFmt numFmtId="178" formatCode="0.0%"/>
    <numFmt numFmtId="179" formatCode="#,##0.0000"/>
    <numFmt numFmtId="180" formatCode="0.0000"/>
    <numFmt numFmtId="181" formatCode="#,##0_ ;\-#,##0\ "/>
    <numFmt numFmtId="182" formatCode="dd/mm/yy"/>
    <numFmt numFmtId="183" formatCode="#,##0.00_ ;[Red]\-#,##0.00\ "/>
    <numFmt numFmtId="184" formatCode="0.00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 Cyr"/>
      <family val="0"/>
    </font>
    <font>
      <sz val="11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b/>
      <i/>
      <sz val="10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Calibri"/>
      <family val="2"/>
    </font>
    <font>
      <sz val="9"/>
      <name val="Times New Roman"/>
      <family val="1"/>
    </font>
    <font>
      <b/>
      <sz val="12"/>
      <name val="Arial Cyr"/>
      <family val="0"/>
    </font>
    <font>
      <b/>
      <i/>
      <sz val="10"/>
      <color indexed="8"/>
      <name val="Calibri"/>
      <family val="2"/>
    </font>
    <font>
      <b/>
      <i/>
      <sz val="10"/>
      <color indexed="30"/>
      <name val="Calibri"/>
      <family val="2"/>
    </font>
    <font>
      <sz val="10"/>
      <color indexed="9"/>
      <name val="Arial Cyr"/>
      <family val="0"/>
    </font>
    <font>
      <sz val="14"/>
      <color indexed="8"/>
      <name val="Calibri"/>
      <family val="2"/>
    </font>
    <font>
      <sz val="12"/>
      <color indexed="9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60"/>
      <name val="Calibri"/>
      <family val="2"/>
    </font>
    <font>
      <sz val="14"/>
      <name val="Calibri"/>
      <family val="2"/>
    </font>
    <font>
      <b/>
      <i/>
      <sz val="16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indent="15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13" xfId="0" applyFont="1" applyBorder="1" applyAlignment="1">
      <alignment horizontal="left" vertical="top" wrapText="1" inden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10" fillId="24" borderId="13" xfId="0" applyFont="1" applyFill="1" applyBorder="1" applyAlignment="1">
      <alignment horizontal="left" vertical="top" wrapText="1" indent="1"/>
    </xf>
    <xf numFmtId="0" fontId="6" fillId="24" borderId="14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left" vertical="top" wrapText="1"/>
    </xf>
    <xf numFmtId="0" fontId="5" fillId="24" borderId="14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 inden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10" fillId="24" borderId="17" xfId="0" applyFont="1" applyFill="1" applyBorder="1" applyAlignment="1">
      <alignment vertical="top" wrapText="1"/>
    </xf>
    <xf numFmtId="0" fontId="11" fillId="24" borderId="17" xfId="0" applyFont="1" applyFill="1" applyBorder="1" applyAlignment="1">
      <alignment horizontal="center" vertical="top" wrapText="1"/>
    </xf>
    <xf numFmtId="0" fontId="11" fillId="24" borderId="17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19" xfId="0" applyNumberFormat="1" applyBorder="1" applyAlignment="1">
      <alignment horizontal="left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 horizontal="center" vertical="center"/>
    </xf>
    <xf numFmtId="0" fontId="9" fillId="0" borderId="20" xfId="0" applyFon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1" xfId="0" applyNumberFormat="1" applyBorder="1" applyAlignment="1">
      <alignment horizontal="left"/>
    </xf>
    <xf numFmtId="49" fontId="0" fillId="0" borderId="21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0" fontId="9" fillId="0" borderId="13" xfId="0" applyFont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9" fillId="24" borderId="13" xfId="0" applyFont="1" applyFill="1" applyBorder="1" applyAlignment="1">
      <alignment vertical="top" wrapText="1"/>
    </xf>
    <xf numFmtId="0" fontId="11" fillId="24" borderId="14" xfId="0" applyFont="1" applyFill="1" applyBorder="1" applyAlignment="1">
      <alignment horizontal="center" vertical="top" wrapText="1"/>
    </xf>
    <xf numFmtId="0" fontId="11" fillId="24" borderId="14" xfId="0" applyFont="1" applyFill="1" applyBorder="1" applyAlignment="1">
      <alignment horizontal="left" vertical="top" wrapText="1"/>
    </xf>
    <xf numFmtId="1" fontId="11" fillId="24" borderId="14" xfId="0" applyNumberFormat="1" applyFont="1" applyFill="1" applyBorder="1" applyAlignment="1">
      <alignment horizontal="center" vertical="top" wrapText="1"/>
    </xf>
    <xf numFmtId="0" fontId="12" fillId="25" borderId="13" xfId="0" applyFont="1" applyFill="1" applyBorder="1" applyAlignment="1">
      <alignment vertical="top" wrapText="1"/>
    </xf>
    <xf numFmtId="0" fontId="12" fillId="25" borderId="14" xfId="0" applyFont="1" applyFill="1" applyBorder="1" applyAlignment="1">
      <alignment horizontal="center" vertical="top" wrapText="1"/>
    </xf>
    <xf numFmtId="0" fontId="12" fillId="25" borderId="14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13" xfId="0" applyFont="1" applyBorder="1" applyAlignment="1">
      <alignment horizontal="left" vertical="top" wrapText="1" indent="1"/>
    </xf>
    <xf numFmtId="49" fontId="5" fillId="0" borderId="2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49" fontId="17" fillId="20" borderId="13" xfId="0" applyNumberFormat="1" applyFont="1" applyFill="1" applyBorder="1" applyAlignment="1">
      <alignment horizontal="center" vertical="top" wrapText="1"/>
    </xf>
    <xf numFmtId="49" fontId="17" fillId="20" borderId="14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0" fillId="0" borderId="1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174" fontId="11" fillId="24" borderId="17" xfId="0" applyNumberFormat="1" applyFont="1" applyFill="1" applyBorder="1" applyAlignment="1">
      <alignment horizontal="center" vertical="top" wrapText="1"/>
    </xf>
    <xf numFmtId="0" fontId="11" fillId="24" borderId="19" xfId="0" applyFont="1" applyFill="1" applyBorder="1" applyAlignment="1">
      <alignment horizontal="center" vertical="top" wrapText="1"/>
    </xf>
    <xf numFmtId="0" fontId="11" fillId="24" borderId="19" xfId="0" applyFont="1" applyFill="1" applyBorder="1" applyAlignment="1">
      <alignment horizontal="left" vertical="top" wrapText="1"/>
    </xf>
    <xf numFmtId="174" fontId="11" fillId="24" borderId="19" xfId="0" applyNumberFormat="1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vertical="top" wrapText="1"/>
    </xf>
    <xf numFmtId="49" fontId="18" fillId="0" borderId="19" xfId="0" applyNumberFormat="1" applyFont="1" applyFill="1" applyBorder="1" applyAlignment="1">
      <alignment horizontal="center" vertical="top" wrapText="1"/>
    </xf>
    <xf numFmtId="49" fontId="18" fillId="0" borderId="19" xfId="0" applyNumberFormat="1" applyFont="1" applyFill="1" applyBorder="1" applyAlignment="1">
      <alignment horizontal="left" vertical="top" wrapText="1"/>
    </xf>
    <xf numFmtId="174" fontId="18" fillId="0" borderId="19" xfId="0" applyNumberFormat="1" applyFont="1" applyFill="1" applyBorder="1" applyAlignment="1">
      <alignment horizontal="center" vertical="top" wrapText="1"/>
    </xf>
    <xf numFmtId="174" fontId="12" fillId="25" borderId="14" xfId="0" applyNumberFormat="1" applyFont="1" applyFill="1" applyBorder="1" applyAlignment="1">
      <alignment horizontal="center" vertical="top" wrapText="1"/>
    </xf>
    <xf numFmtId="174" fontId="5" fillId="0" borderId="14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174" fontId="17" fillId="5" borderId="14" xfId="0" applyNumberFormat="1" applyFont="1" applyFill="1" applyBorder="1" applyAlignment="1">
      <alignment horizontal="center" vertical="top" wrapText="1"/>
    </xf>
    <xf numFmtId="174" fontId="17" fillId="0" borderId="14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174" fontId="5" fillId="0" borderId="14" xfId="0" applyNumberFormat="1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left" vertical="top" wrapText="1"/>
    </xf>
    <xf numFmtId="0" fontId="16" fillId="5" borderId="13" xfId="0" applyFont="1" applyFill="1" applyBorder="1" applyAlignment="1">
      <alignment horizontal="left" vertical="top" wrapText="1" indent="1"/>
    </xf>
    <xf numFmtId="49" fontId="5" fillId="5" borderId="14" xfId="0" applyNumberFormat="1" applyFont="1" applyFill="1" applyBorder="1" applyAlignment="1">
      <alignment horizontal="center" vertical="top" wrapText="1"/>
    </xf>
    <xf numFmtId="1" fontId="5" fillId="5" borderId="14" xfId="0" applyNumberFormat="1" applyFont="1" applyFill="1" applyBorder="1" applyAlignment="1">
      <alignment horizontal="center" vertical="top" wrapText="1"/>
    </xf>
    <xf numFmtId="0" fontId="20" fillId="22" borderId="22" xfId="0" applyFont="1" applyFill="1" applyBorder="1" applyAlignment="1">
      <alignment horizontal="center" vertical="center" wrapText="1"/>
    </xf>
    <xf numFmtId="0" fontId="20" fillId="22" borderId="24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top" wrapText="1" indent="1"/>
    </xf>
    <xf numFmtId="0" fontId="23" fillId="0" borderId="17" xfId="0" applyFont="1" applyBorder="1" applyAlignment="1">
      <alignment/>
    </xf>
    <xf numFmtId="0" fontId="16" fillId="13" borderId="13" xfId="0" applyFont="1" applyFill="1" applyBorder="1" applyAlignment="1">
      <alignment horizontal="left" vertical="top" wrapText="1" indent="1"/>
    </xf>
    <xf numFmtId="49" fontId="5" fillId="13" borderId="13" xfId="0" applyNumberFormat="1" applyFont="1" applyFill="1" applyBorder="1" applyAlignment="1">
      <alignment horizontal="center" vertical="top" wrapText="1"/>
    </xf>
    <xf numFmtId="49" fontId="5" fillId="13" borderId="14" xfId="0" applyNumberFormat="1" applyFont="1" applyFill="1" applyBorder="1" applyAlignment="1">
      <alignment horizontal="center" vertical="top" wrapText="1"/>
    </xf>
    <xf numFmtId="174" fontId="5" fillId="13" borderId="14" xfId="0" applyNumberFormat="1" applyFont="1" applyFill="1" applyBorder="1" applyAlignment="1">
      <alignment horizontal="center" vertical="top" wrapText="1"/>
    </xf>
    <xf numFmtId="49" fontId="31" fillId="13" borderId="13" xfId="0" applyNumberFormat="1" applyFont="1" applyFill="1" applyBorder="1" applyAlignment="1">
      <alignment horizontal="center" vertical="top" wrapText="1"/>
    </xf>
    <xf numFmtId="49" fontId="31" fillId="13" borderId="14" xfId="0" applyNumberFormat="1" applyFont="1" applyFill="1" applyBorder="1" applyAlignment="1">
      <alignment horizontal="center" vertical="top" wrapText="1"/>
    </xf>
    <xf numFmtId="49" fontId="5" fillId="13" borderId="13" xfId="0" applyNumberFormat="1" applyFont="1" applyFill="1" applyBorder="1" applyAlignment="1">
      <alignment horizontal="center" vertical="center" wrapText="1"/>
    </xf>
    <xf numFmtId="49" fontId="5" fillId="13" borderId="14" xfId="0" applyNumberFormat="1" applyFont="1" applyFill="1" applyBorder="1" applyAlignment="1">
      <alignment horizontal="center" vertical="center" wrapText="1"/>
    </xf>
    <xf numFmtId="174" fontId="5" fillId="26" borderId="14" xfId="0" applyNumberFormat="1" applyFont="1" applyFill="1" applyBorder="1" applyAlignment="1">
      <alignment horizontal="center" vertical="top" wrapText="1"/>
    </xf>
    <xf numFmtId="174" fontId="17" fillId="26" borderId="14" xfId="0" applyNumberFormat="1" applyFont="1" applyFill="1" applyBorder="1" applyAlignment="1">
      <alignment horizontal="center" vertical="top" wrapText="1"/>
    </xf>
    <xf numFmtId="0" fontId="21" fillId="5" borderId="14" xfId="0" applyFont="1" applyFill="1" applyBorder="1" applyAlignment="1">
      <alignment horizontal="center" vertical="top" wrapText="1"/>
    </xf>
    <xf numFmtId="49" fontId="32" fillId="26" borderId="13" xfId="0" applyNumberFormat="1" applyFont="1" applyFill="1" applyBorder="1" applyAlignment="1">
      <alignment horizontal="center" vertical="top" wrapText="1"/>
    </xf>
    <xf numFmtId="49" fontId="32" fillId="26" borderId="14" xfId="0" applyNumberFormat="1" applyFont="1" applyFill="1" applyBorder="1" applyAlignment="1">
      <alignment horizontal="center" vertical="top" wrapText="1"/>
    </xf>
    <xf numFmtId="174" fontId="33" fillId="13" borderId="14" xfId="0" applyNumberFormat="1" applyFont="1" applyFill="1" applyBorder="1" applyAlignment="1">
      <alignment horizontal="center" vertical="top" wrapText="1"/>
    </xf>
    <xf numFmtId="174" fontId="6" fillId="13" borderId="14" xfId="0" applyNumberFormat="1" applyFont="1" applyFill="1" applyBorder="1" applyAlignment="1">
      <alignment horizontal="center" vertical="center" wrapText="1"/>
    </xf>
    <xf numFmtId="49" fontId="34" fillId="2" borderId="13" xfId="0" applyNumberFormat="1" applyFont="1" applyFill="1" applyBorder="1" applyAlignment="1">
      <alignment horizontal="center" vertical="top" wrapText="1"/>
    </xf>
    <xf numFmtId="49" fontId="34" fillId="2" borderId="14" xfId="0" applyNumberFormat="1" applyFont="1" applyFill="1" applyBorder="1" applyAlignment="1">
      <alignment horizontal="center" vertical="top" wrapText="1"/>
    </xf>
    <xf numFmtId="174" fontId="34" fillId="2" borderId="14" xfId="0" applyNumberFormat="1" applyFont="1" applyFill="1" applyBorder="1" applyAlignment="1">
      <alignment horizontal="center" vertical="top" wrapText="1"/>
    </xf>
    <xf numFmtId="0" fontId="39" fillId="13" borderId="22" xfId="36" applyBorder="1" applyAlignment="1">
      <alignment horizontal="center" vertical="center" wrapText="1"/>
    </xf>
    <xf numFmtId="0" fontId="39" fillId="13" borderId="24" xfId="36" applyBorder="1" applyAlignment="1">
      <alignment horizontal="center" vertical="center" wrapText="1"/>
    </xf>
    <xf numFmtId="0" fontId="31" fillId="5" borderId="14" xfId="18" applyBorder="1" applyAlignment="1">
      <alignment horizontal="center" vertical="top" wrapText="1"/>
    </xf>
    <xf numFmtId="0" fontId="31" fillId="5" borderId="14" xfId="18" applyBorder="1" applyAlignment="1">
      <alignment horizontal="left" vertical="top" wrapText="1"/>
    </xf>
    <xf numFmtId="174" fontId="39" fillId="13" borderId="14" xfId="36" applyNumberFormat="1" applyBorder="1" applyAlignment="1">
      <alignment horizontal="center" vertical="top" wrapText="1"/>
    </xf>
    <xf numFmtId="0" fontId="9" fillId="0" borderId="25" xfId="0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0" fillId="0" borderId="26" xfId="0" applyNumberFormat="1" applyBorder="1" applyAlignment="1">
      <alignment horizontal="left"/>
    </xf>
    <xf numFmtId="49" fontId="0" fillId="0" borderId="26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9" fillId="20" borderId="13" xfId="0" applyFont="1" applyFill="1" applyBorder="1" applyAlignment="1">
      <alignment horizontal="left" vertical="top" wrapText="1" indent="1"/>
    </xf>
    <xf numFmtId="49" fontId="31" fillId="5" borderId="14" xfId="18" applyNumberFormat="1" applyBorder="1" applyAlignment="1">
      <alignment horizontal="center" vertical="top" wrapText="1"/>
    </xf>
    <xf numFmtId="0" fontId="17" fillId="0" borderId="13" xfId="0" applyFont="1" applyBorder="1" applyAlignment="1">
      <alignment horizontal="left" vertical="top" wrapText="1" indent="1"/>
    </xf>
    <xf numFmtId="0" fontId="16" fillId="0" borderId="0" xfId="0" applyFont="1" applyBorder="1" applyAlignment="1">
      <alignment horizontal="left" vertical="top" wrapText="1" indent="1"/>
    </xf>
    <xf numFmtId="49" fontId="17" fillId="26" borderId="14" xfId="0" applyNumberFormat="1" applyFont="1" applyFill="1" applyBorder="1" applyAlignment="1">
      <alignment horizontal="center" vertical="top" wrapText="1"/>
    </xf>
    <xf numFmtId="49" fontId="17" fillId="26" borderId="13" xfId="0" applyNumberFormat="1" applyFont="1" applyFill="1" applyBorder="1" applyAlignment="1">
      <alignment horizontal="center" vertical="top" wrapText="1"/>
    </xf>
    <xf numFmtId="174" fontId="39" fillId="13" borderId="14" xfId="30" applyNumberFormat="1" applyFill="1" applyBorder="1" applyAlignment="1">
      <alignment horizontal="center" vertical="top" wrapText="1"/>
    </xf>
    <xf numFmtId="0" fontId="24" fillId="9" borderId="0" xfId="0" applyFont="1" applyFill="1" applyAlignment="1">
      <alignment/>
    </xf>
    <xf numFmtId="49" fontId="35" fillId="9" borderId="14" xfId="0" applyNumberFormat="1" applyFont="1" applyFill="1" applyBorder="1" applyAlignment="1">
      <alignment horizontal="center" vertical="top" wrapText="1"/>
    </xf>
    <xf numFmtId="174" fontId="11" fillId="9" borderId="14" xfId="0" applyNumberFormat="1" applyFont="1" applyFill="1" applyBorder="1" applyAlignment="1">
      <alignment horizontal="center" vertical="top" wrapText="1"/>
    </xf>
    <xf numFmtId="0" fontId="29" fillId="8" borderId="27" xfId="37" applyFont="1" applyFill="1" applyBorder="1" applyAlignment="1">
      <alignment horizontal="center" vertical="center" wrapText="1"/>
    </xf>
    <xf numFmtId="0" fontId="29" fillId="8" borderId="19" xfId="37" applyFont="1" applyFill="1" applyBorder="1" applyAlignment="1">
      <alignment horizontal="center" vertical="center" wrapText="1"/>
    </xf>
    <xf numFmtId="0" fontId="29" fillId="8" borderId="17" xfId="37" applyFont="1" applyFill="1" applyBorder="1" applyAlignment="1">
      <alignment vertical="center"/>
    </xf>
    <xf numFmtId="0" fontId="29" fillId="8" borderId="17" xfId="37" applyFont="1" applyFill="1" applyBorder="1" applyAlignment="1">
      <alignment vertical="center" wrapText="1"/>
    </xf>
    <xf numFmtId="0" fontId="0" fillId="11" borderId="17" xfId="53" applyFill="1" applyBorder="1" applyAlignment="1">
      <alignment horizontal="center"/>
      <protection/>
    </xf>
    <xf numFmtId="0" fontId="0" fillId="11" borderId="17" xfId="53" applyFill="1" applyBorder="1">
      <alignment/>
      <protection/>
    </xf>
    <xf numFmtId="0" fontId="0" fillId="0" borderId="17" xfId="53" applyBorder="1">
      <alignment/>
      <protection/>
    </xf>
    <xf numFmtId="0" fontId="0" fillId="0" borderId="17" xfId="53" applyFont="1" applyBorder="1">
      <alignment/>
      <protection/>
    </xf>
    <xf numFmtId="0" fontId="0" fillId="27" borderId="17" xfId="53" applyFont="1" applyFill="1" applyBorder="1" applyAlignment="1">
      <alignment horizontal="center"/>
      <protection/>
    </xf>
    <xf numFmtId="0" fontId="0" fillId="0" borderId="26" xfId="53" applyFont="1" applyFill="1" applyBorder="1">
      <alignment/>
      <protection/>
    </xf>
    <xf numFmtId="49" fontId="0" fillId="0" borderId="17" xfId="53" applyNumberFormat="1" applyFont="1" applyBorder="1">
      <alignment/>
      <protection/>
    </xf>
    <xf numFmtId="0" fontId="0" fillId="0" borderId="17" xfId="53" applyNumberFormat="1" applyFont="1" applyBorder="1">
      <alignment/>
      <protection/>
    </xf>
    <xf numFmtId="0" fontId="0" fillId="0" borderId="0" xfId="53">
      <alignment/>
      <protection/>
    </xf>
    <xf numFmtId="0" fontId="27" fillId="17" borderId="17" xfId="53" applyFont="1" applyFill="1" applyBorder="1">
      <alignment/>
      <protection/>
    </xf>
    <xf numFmtId="0" fontId="4" fillId="0" borderId="0" xfId="53" applyFont="1">
      <alignment/>
      <protection/>
    </xf>
    <xf numFmtId="0" fontId="9" fillId="0" borderId="15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 indent="1"/>
    </xf>
    <xf numFmtId="0" fontId="9" fillId="0" borderId="17" xfId="0" applyFont="1" applyBorder="1" applyAlignment="1">
      <alignment horizontal="left" vertical="top" wrapText="1"/>
    </xf>
    <xf numFmtId="0" fontId="0" fillId="0" borderId="17" xfId="53" applyFont="1" applyBorder="1">
      <alignment/>
      <protection/>
    </xf>
    <xf numFmtId="49" fontId="0" fillId="0" borderId="17" xfId="53" applyNumberFormat="1" applyFont="1" applyBorder="1">
      <alignment/>
      <protection/>
    </xf>
    <xf numFmtId="0" fontId="0" fillId="0" borderId="26" xfId="53" applyFill="1" applyBorder="1">
      <alignment/>
      <protection/>
    </xf>
    <xf numFmtId="49" fontId="0" fillId="0" borderId="26" xfId="53" applyNumberFormat="1" applyFont="1" applyFill="1" applyBorder="1">
      <alignment/>
      <protection/>
    </xf>
    <xf numFmtId="49" fontId="7" fillId="0" borderId="17" xfId="53" applyNumberFormat="1" applyFont="1" applyBorder="1">
      <alignment/>
      <protection/>
    </xf>
    <xf numFmtId="49" fontId="0" fillId="11" borderId="17" xfId="53" applyNumberFormat="1" applyFont="1" applyFill="1" applyBorder="1">
      <alignment/>
      <protection/>
    </xf>
    <xf numFmtId="49" fontId="7" fillId="7" borderId="17" xfId="53" applyNumberFormat="1" applyFont="1" applyFill="1" applyBorder="1">
      <alignment/>
      <protection/>
    </xf>
    <xf numFmtId="0" fontId="0" fillId="7" borderId="17" xfId="53" applyFill="1" applyBorder="1">
      <alignment/>
      <protection/>
    </xf>
    <xf numFmtId="0" fontId="26" fillId="13" borderId="13" xfId="0" applyFont="1" applyFill="1" applyBorder="1" applyAlignment="1">
      <alignment horizontal="left" vertical="top" wrapText="1" indent="1"/>
    </xf>
    <xf numFmtId="0" fontId="25" fillId="2" borderId="13" xfId="0" applyFont="1" applyFill="1" applyBorder="1" applyAlignment="1">
      <alignment horizontal="left" vertical="top" wrapText="1" indent="1"/>
    </xf>
    <xf numFmtId="0" fontId="5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2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6" fillId="17" borderId="10" xfId="0" applyFont="1" applyFill="1" applyBorder="1" applyAlignment="1">
      <alignment wrapText="1"/>
    </xf>
    <xf numFmtId="0" fontId="17" fillId="17" borderId="10" xfId="0" applyFont="1" applyFill="1" applyBorder="1" applyAlignment="1">
      <alignment wrapText="1"/>
    </xf>
    <xf numFmtId="0" fontId="6" fillId="20" borderId="28" xfId="0" applyFont="1" applyFill="1" applyBorder="1" applyAlignment="1">
      <alignment horizontal="center" vertical="top" wrapText="1"/>
    </xf>
    <xf numFmtId="0" fontId="17" fillId="17" borderId="11" xfId="0" applyFont="1" applyFill="1" applyBorder="1" applyAlignment="1">
      <alignment vertical="top" wrapText="1"/>
    </xf>
    <xf numFmtId="0" fontId="6" fillId="20" borderId="11" xfId="0" applyFont="1" applyFill="1" applyBorder="1" applyAlignment="1">
      <alignment horizontal="center" vertical="top" wrapText="1"/>
    </xf>
    <xf numFmtId="0" fontId="17" fillId="2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top" wrapText="1"/>
    </xf>
    <xf numFmtId="0" fontId="17" fillId="20" borderId="10" xfId="0" applyFont="1" applyFill="1" applyBorder="1" applyAlignment="1">
      <alignment vertical="top" wrapText="1"/>
    </xf>
    <xf numFmtId="0" fontId="17" fillId="17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5" fillId="0" borderId="29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29" fillId="8" borderId="27" xfId="37" applyFont="1" applyFill="1" applyBorder="1" applyAlignment="1">
      <alignment horizontal="center" vertical="center" wrapText="1"/>
    </xf>
    <xf numFmtId="0" fontId="29" fillId="8" borderId="19" xfId="37" applyFont="1" applyFill="1" applyBorder="1" applyAlignment="1">
      <alignment horizontal="center" vertical="center" wrapText="1"/>
    </xf>
    <xf numFmtId="0" fontId="4" fillId="0" borderId="0" xfId="53" applyFont="1" applyAlignment="1">
      <alignment horizontal="center"/>
      <protection/>
    </xf>
    <xf numFmtId="0" fontId="29" fillId="8" borderId="30" xfId="37" applyFont="1" applyFill="1" applyBorder="1" applyAlignment="1">
      <alignment horizontal="center" vertical="center" wrapText="1"/>
    </xf>
    <xf numFmtId="0" fontId="29" fillId="8" borderId="31" xfId="3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8" borderId="27" xfId="37" applyFont="1" applyFill="1" applyBorder="1" applyAlignment="1">
      <alignment horizontal="center" vertical="center"/>
    </xf>
    <xf numFmtId="0" fontId="29" fillId="8" borderId="26" xfId="37" applyFont="1" applyFill="1" applyBorder="1" applyAlignment="1">
      <alignment horizontal="center" vertical="center"/>
    </xf>
    <xf numFmtId="0" fontId="29" fillId="8" borderId="19" xfId="37" applyFont="1" applyFill="1" applyBorder="1" applyAlignment="1">
      <alignment horizontal="center" vertical="center"/>
    </xf>
    <xf numFmtId="0" fontId="29" fillId="8" borderId="32" xfId="37" applyFont="1" applyFill="1" applyBorder="1" applyAlignment="1">
      <alignment horizontal="center" vertical="center"/>
    </xf>
    <xf numFmtId="0" fontId="29" fillId="8" borderId="33" xfId="37" applyFont="1" applyFill="1" applyBorder="1" applyAlignment="1">
      <alignment horizontal="center" vertical="center"/>
    </xf>
    <xf numFmtId="0" fontId="29" fillId="8" borderId="34" xfId="37" applyFont="1" applyFill="1" applyBorder="1" applyAlignment="1">
      <alignment horizontal="center" vertical="center"/>
    </xf>
    <xf numFmtId="0" fontId="29" fillId="8" borderId="17" xfId="37" applyFont="1" applyFill="1" applyBorder="1" applyAlignment="1">
      <alignment horizontal="center" vertical="center"/>
    </xf>
    <xf numFmtId="0" fontId="29" fillId="8" borderId="17" xfId="37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9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17" fillId="20" borderId="28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6" fillId="20" borderId="28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30.125" style="0" customWidth="1"/>
    <col min="2" max="2" width="10.875" style="0" customWidth="1"/>
    <col min="3" max="3" width="10.375" style="0" customWidth="1"/>
  </cols>
  <sheetData>
    <row r="1" spans="1:19" ht="18.75">
      <c r="A1" s="195" t="s">
        <v>302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3" spans="1:18" ht="15.75">
      <c r="A3" s="197" t="s">
        <v>6</v>
      </c>
      <c r="B3" s="197" t="s">
        <v>7</v>
      </c>
      <c r="C3" s="200" t="s">
        <v>8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/>
    </row>
    <row r="4" spans="1:18" ht="63">
      <c r="A4" s="198"/>
      <c r="B4" s="198"/>
      <c r="C4" s="203" t="s">
        <v>9</v>
      </c>
      <c r="D4" s="204" t="s">
        <v>10</v>
      </c>
      <c r="E4" s="190" t="s">
        <v>11</v>
      </c>
      <c r="F4" s="190" t="s">
        <v>12</v>
      </c>
      <c r="G4" s="190"/>
      <c r="H4" s="190" t="s">
        <v>13</v>
      </c>
      <c r="I4" s="190" t="s">
        <v>232</v>
      </c>
      <c r="J4" s="193" t="s">
        <v>289</v>
      </c>
      <c r="K4" s="194"/>
      <c r="L4" s="190" t="s">
        <v>249</v>
      </c>
      <c r="M4" s="190" t="s">
        <v>233</v>
      </c>
      <c r="N4" s="190" t="s">
        <v>14</v>
      </c>
      <c r="O4" s="190" t="s">
        <v>234</v>
      </c>
      <c r="P4" s="142" t="s">
        <v>251</v>
      </c>
      <c r="Q4" s="190" t="s">
        <v>15</v>
      </c>
      <c r="R4" s="190" t="s">
        <v>16</v>
      </c>
    </row>
    <row r="5" spans="1:18" ht="15.75">
      <c r="A5" s="199"/>
      <c r="B5" s="199"/>
      <c r="C5" s="203"/>
      <c r="D5" s="204"/>
      <c r="E5" s="191"/>
      <c r="F5" s="191"/>
      <c r="G5" s="191"/>
      <c r="H5" s="191"/>
      <c r="I5" s="191"/>
      <c r="J5" s="144">
        <v>211</v>
      </c>
      <c r="K5" s="145">
        <v>213</v>
      </c>
      <c r="L5" s="191"/>
      <c r="M5" s="191"/>
      <c r="N5" s="191"/>
      <c r="O5" s="191"/>
      <c r="P5" s="143"/>
      <c r="Q5" s="191"/>
      <c r="R5" s="191"/>
    </row>
    <row r="6" spans="1:18" ht="12.75">
      <c r="A6" s="146" t="s">
        <v>145</v>
      </c>
      <c r="B6" s="147"/>
      <c r="C6" s="147">
        <v>2</v>
      </c>
      <c r="D6" s="147">
        <v>3</v>
      </c>
      <c r="E6" s="147">
        <v>4</v>
      </c>
      <c r="F6" s="147">
        <v>5</v>
      </c>
      <c r="G6" s="147">
        <v>6</v>
      </c>
      <c r="H6" s="147">
        <v>7</v>
      </c>
      <c r="I6" s="147">
        <v>8</v>
      </c>
      <c r="J6" s="147"/>
      <c r="K6" s="147">
        <v>9</v>
      </c>
      <c r="L6" s="147">
        <v>11</v>
      </c>
      <c r="M6" s="147">
        <v>12</v>
      </c>
      <c r="N6" s="147">
        <v>13</v>
      </c>
      <c r="O6" s="147">
        <v>14</v>
      </c>
      <c r="P6" s="147"/>
      <c r="Q6" s="147">
        <v>15</v>
      </c>
      <c r="R6" s="147">
        <v>16</v>
      </c>
    </row>
    <row r="7" spans="1:18" ht="12.75">
      <c r="A7" s="148" t="s">
        <v>17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</row>
    <row r="8" spans="1:18" ht="12.75">
      <c r="A8" s="149" t="s">
        <v>250</v>
      </c>
      <c r="B8" s="148">
        <v>1239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</row>
    <row r="9" spans="1:18" ht="12.75">
      <c r="A9" s="149" t="s">
        <v>2</v>
      </c>
      <c r="B9" s="148">
        <v>300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1:18" ht="12.75">
      <c r="A10" s="148" t="s">
        <v>235</v>
      </c>
      <c r="B10" s="148">
        <v>7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</row>
    <row r="11" spans="1:18" ht="12.75">
      <c r="A11" s="148" t="s">
        <v>0</v>
      </c>
      <c r="B11" s="148">
        <v>50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</row>
    <row r="12" spans="1:18" ht="12.75">
      <c r="A12" s="148" t="s">
        <v>18</v>
      </c>
      <c r="B12" s="147">
        <v>1596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</row>
    <row r="13" spans="1:18" ht="12.75">
      <c r="A13" s="148" t="s">
        <v>3</v>
      </c>
      <c r="B13" s="148">
        <v>64537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</row>
    <row r="14" spans="1:18" ht="12.75">
      <c r="A14" s="148" t="s">
        <v>19</v>
      </c>
      <c r="B14" s="148">
        <v>3191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</row>
    <row r="15" spans="1:18" ht="12.75">
      <c r="A15" s="148" t="s">
        <v>236</v>
      </c>
      <c r="B15" s="148">
        <v>98462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</row>
    <row r="16" spans="1:18" ht="12.75">
      <c r="A16" s="149" t="s">
        <v>237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18" ht="12.75">
      <c r="A17" s="149" t="s">
        <v>238</v>
      </c>
      <c r="B17" s="148">
        <f>SUM(B13:B16)</f>
        <v>166190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ht="12.75">
      <c r="A18" s="148" t="s">
        <v>20</v>
      </c>
      <c r="B18" s="147">
        <f>SUM(B12+B17)</f>
        <v>167786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spans="1:18" ht="12.75">
      <c r="A19" s="146" t="s">
        <v>21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</row>
    <row r="20" spans="1:18" ht="12.75">
      <c r="A20" s="150" t="s">
        <v>239</v>
      </c>
      <c r="B20" s="147">
        <f>SUM(B21:B44)</f>
        <v>69324</v>
      </c>
      <c r="C20" s="147">
        <f>SUM(C21:C44)</f>
        <v>34864</v>
      </c>
      <c r="D20" s="147">
        <f aca="true" t="shared" si="0" ref="D20:P20">SUM(D21:D44)</f>
        <v>10523</v>
      </c>
      <c r="E20" s="147">
        <f t="shared" si="0"/>
        <v>0</v>
      </c>
      <c r="F20" s="147">
        <f t="shared" si="0"/>
        <v>1009</v>
      </c>
      <c r="G20" s="147">
        <f t="shared" si="0"/>
        <v>0</v>
      </c>
      <c r="H20" s="147">
        <f t="shared" si="0"/>
        <v>0</v>
      </c>
      <c r="I20" s="147">
        <f t="shared" si="0"/>
        <v>900</v>
      </c>
      <c r="J20" s="147">
        <f t="shared" si="0"/>
        <v>3044</v>
      </c>
      <c r="K20" s="147">
        <f t="shared" si="0"/>
        <v>920</v>
      </c>
      <c r="L20" s="147">
        <f t="shared" si="0"/>
        <v>165</v>
      </c>
      <c r="M20" s="147">
        <f t="shared" si="0"/>
        <v>0</v>
      </c>
      <c r="N20" s="147">
        <f t="shared" si="0"/>
        <v>5080</v>
      </c>
      <c r="O20" s="147">
        <f t="shared" si="0"/>
        <v>0</v>
      </c>
      <c r="P20" s="147">
        <f t="shared" si="0"/>
        <v>246</v>
      </c>
      <c r="Q20" s="147">
        <f>SUM(Q21:Q44)</f>
        <v>56751</v>
      </c>
      <c r="R20" s="147">
        <f>SUM(R21:R44)</f>
        <v>12573</v>
      </c>
    </row>
    <row r="21" spans="1:18" ht="12.75">
      <c r="A21" s="160" t="s">
        <v>266</v>
      </c>
      <c r="B21" s="147">
        <f>SUM(Q21+R21)</f>
        <v>15982</v>
      </c>
      <c r="C21" s="148">
        <v>9093</v>
      </c>
      <c r="D21" s="149">
        <v>2746</v>
      </c>
      <c r="E21" s="149"/>
      <c r="G21" s="148"/>
      <c r="H21" s="148"/>
      <c r="I21" s="148"/>
      <c r="J21" s="148"/>
      <c r="K21" s="148"/>
      <c r="L21" s="148">
        <v>60</v>
      </c>
      <c r="M21" s="148"/>
      <c r="N21" s="148">
        <v>523</v>
      </c>
      <c r="O21" s="148"/>
      <c r="P21" s="148"/>
      <c r="Q21" s="147">
        <f>SUM(C21:P21)</f>
        <v>12422</v>
      </c>
      <c r="R21" s="148">
        <v>3560</v>
      </c>
    </row>
    <row r="22" spans="1:18" ht="12.75">
      <c r="A22" s="160" t="s">
        <v>252</v>
      </c>
      <c r="B22" s="147">
        <f aca="true" t="shared" si="1" ref="B22:B44">SUM(Q22+R22)</f>
        <v>1448</v>
      </c>
      <c r="C22" s="148">
        <v>1077</v>
      </c>
      <c r="D22" s="148">
        <v>325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>
        <v>26</v>
      </c>
      <c r="O22" s="148"/>
      <c r="P22" s="148"/>
      <c r="Q22" s="147">
        <f aca="true" t="shared" si="2" ref="Q22:Q44">SUM(C22:P22)</f>
        <v>1428</v>
      </c>
      <c r="R22" s="148">
        <v>20</v>
      </c>
    </row>
    <row r="23" spans="1:18" ht="12.75">
      <c r="A23" s="151" t="s">
        <v>240</v>
      </c>
      <c r="B23" s="147">
        <f t="shared" si="1"/>
        <v>864</v>
      </c>
      <c r="C23" s="148">
        <v>664</v>
      </c>
      <c r="D23" s="148">
        <v>200</v>
      </c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7">
        <f t="shared" si="2"/>
        <v>864</v>
      </c>
      <c r="R23" s="148"/>
    </row>
    <row r="24" spans="1:18" ht="12.75">
      <c r="A24" s="160" t="s">
        <v>265</v>
      </c>
      <c r="B24" s="147">
        <f t="shared" si="1"/>
        <v>4077</v>
      </c>
      <c r="C24" s="148">
        <v>2694</v>
      </c>
      <c r="D24" s="148">
        <v>813</v>
      </c>
      <c r="E24" s="148"/>
      <c r="F24" s="148"/>
      <c r="G24" s="148"/>
      <c r="H24" s="148"/>
      <c r="I24" s="148"/>
      <c r="J24" s="148"/>
      <c r="K24" s="148"/>
      <c r="L24" s="148"/>
      <c r="M24" s="148"/>
      <c r="N24" s="148">
        <v>70</v>
      </c>
      <c r="O24" s="148"/>
      <c r="P24" s="148"/>
      <c r="Q24" s="147">
        <f t="shared" si="2"/>
        <v>3577</v>
      </c>
      <c r="R24" s="148">
        <v>500</v>
      </c>
    </row>
    <row r="25" spans="1:18" ht="12.75">
      <c r="A25" s="160" t="s">
        <v>254</v>
      </c>
      <c r="B25" s="147">
        <f t="shared" si="1"/>
        <v>3168</v>
      </c>
      <c r="C25" s="148">
        <v>1950</v>
      </c>
      <c r="D25" s="148">
        <v>588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>
        <v>80</v>
      </c>
      <c r="O25" s="148"/>
      <c r="P25" s="148"/>
      <c r="Q25" s="147">
        <f t="shared" si="2"/>
        <v>2618</v>
      </c>
      <c r="R25" s="148">
        <v>550</v>
      </c>
    </row>
    <row r="26" spans="1:18" ht="12.75">
      <c r="A26" s="161" t="s">
        <v>253</v>
      </c>
      <c r="B26" s="147">
        <f t="shared" si="1"/>
        <v>187</v>
      </c>
      <c r="C26" s="148">
        <v>144</v>
      </c>
      <c r="D26" s="148">
        <v>43</v>
      </c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7">
        <f t="shared" si="2"/>
        <v>187</v>
      </c>
      <c r="R26" s="148"/>
    </row>
    <row r="27" spans="1:18" ht="12.75">
      <c r="A27" s="161" t="s">
        <v>255</v>
      </c>
      <c r="B27" s="147">
        <f t="shared" si="1"/>
        <v>2238</v>
      </c>
      <c r="C27" s="148">
        <v>1715</v>
      </c>
      <c r="D27" s="148">
        <v>518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>
        <v>5</v>
      </c>
      <c r="O27" s="148"/>
      <c r="P27" s="148"/>
      <c r="Q27" s="147">
        <f t="shared" si="2"/>
        <v>2238</v>
      </c>
      <c r="R27" s="148"/>
    </row>
    <row r="28" spans="1:18" ht="12.75">
      <c r="A28" s="161" t="s">
        <v>286</v>
      </c>
      <c r="B28" s="147">
        <f t="shared" si="1"/>
        <v>226</v>
      </c>
      <c r="C28" s="148">
        <v>174</v>
      </c>
      <c r="D28" s="148">
        <v>52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7">
        <f t="shared" si="2"/>
        <v>226</v>
      </c>
      <c r="R28" s="148"/>
    </row>
    <row r="29" spans="1:18" ht="12.75">
      <c r="A29" s="152" t="s">
        <v>23</v>
      </c>
      <c r="B29" s="147">
        <f t="shared" si="1"/>
        <v>1445</v>
      </c>
      <c r="C29" s="148">
        <v>926</v>
      </c>
      <c r="D29" s="148">
        <v>279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>
        <v>40</v>
      </c>
      <c r="O29" s="148"/>
      <c r="P29" s="148"/>
      <c r="Q29" s="147">
        <f t="shared" si="2"/>
        <v>1245</v>
      </c>
      <c r="R29" s="148">
        <v>200</v>
      </c>
    </row>
    <row r="30" spans="1:18" ht="12.75">
      <c r="A30" s="161" t="s">
        <v>264</v>
      </c>
      <c r="B30" s="147">
        <f t="shared" si="1"/>
        <v>4162</v>
      </c>
      <c r="C30" s="148">
        <v>3020</v>
      </c>
      <c r="D30" s="148">
        <v>912</v>
      </c>
      <c r="E30" s="148"/>
      <c r="F30" s="148"/>
      <c r="G30" s="148"/>
      <c r="H30" s="148"/>
      <c r="I30" s="148"/>
      <c r="J30" s="148"/>
      <c r="K30" s="148"/>
      <c r="L30" s="148">
        <v>23</v>
      </c>
      <c r="M30" s="148"/>
      <c r="N30" s="148">
        <v>57</v>
      </c>
      <c r="O30" s="148"/>
      <c r="P30" s="148"/>
      <c r="Q30" s="147">
        <f t="shared" si="2"/>
        <v>4012</v>
      </c>
      <c r="R30" s="148">
        <v>150</v>
      </c>
    </row>
    <row r="31" spans="1:18" ht="12.75">
      <c r="A31" s="161" t="s">
        <v>256</v>
      </c>
      <c r="B31" s="147">
        <f t="shared" si="1"/>
        <v>2563</v>
      </c>
      <c r="C31" s="148">
        <v>1377</v>
      </c>
      <c r="D31" s="148">
        <v>416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>
        <v>20</v>
      </c>
      <c r="O31" s="148"/>
      <c r="P31" s="148"/>
      <c r="Q31" s="147">
        <f t="shared" si="2"/>
        <v>1813</v>
      </c>
      <c r="R31" s="148">
        <v>750</v>
      </c>
    </row>
    <row r="32" spans="1:18" ht="12.75">
      <c r="A32" s="161" t="s">
        <v>258</v>
      </c>
      <c r="B32" s="147">
        <f t="shared" si="1"/>
        <v>5179</v>
      </c>
      <c r="C32" s="162">
        <v>3924</v>
      </c>
      <c r="D32" s="148">
        <v>1185</v>
      </c>
      <c r="E32" s="148"/>
      <c r="F32" s="148"/>
      <c r="G32" s="148"/>
      <c r="H32" s="148"/>
      <c r="I32" s="148"/>
      <c r="J32" s="148"/>
      <c r="K32" s="148"/>
      <c r="L32" s="148"/>
      <c r="M32" s="148"/>
      <c r="N32" s="148">
        <v>20</v>
      </c>
      <c r="O32" s="148"/>
      <c r="P32" s="148"/>
      <c r="Q32" s="147">
        <f t="shared" si="2"/>
        <v>5129</v>
      </c>
      <c r="R32" s="148">
        <v>50</v>
      </c>
    </row>
    <row r="33" spans="1:18" ht="12.75">
      <c r="A33" s="161" t="s">
        <v>263</v>
      </c>
      <c r="B33" s="147">
        <f t="shared" si="1"/>
        <v>4669</v>
      </c>
      <c r="C33" s="148">
        <v>3005</v>
      </c>
      <c r="D33" s="148">
        <v>907</v>
      </c>
      <c r="E33" s="148"/>
      <c r="F33" s="148"/>
      <c r="G33" s="148"/>
      <c r="H33" s="148"/>
      <c r="I33" s="148"/>
      <c r="J33" s="148"/>
      <c r="K33" s="148"/>
      <c r="L33" s="148">
        <v>30</v>
      </c>
      <c r="M33" s="148"/>
      <c r="N33" s="148">
        <v>227</v>
      </c>
      <c r="O33" s="148"/>
      <c r="P33" s="148"/>
      <c r="Q33" s="147">
        <f t="shared" si="2"/>
        <v>4169</v>
      </c>
      <c r="R33" s="148">
        <v>500</v>
      </c>
    </row>
    <row r="34" spans="1:18" ht="12.75">
      <c r="A34" s="161" t="s">
        <v>262</v>
      </c>
      <c r="B34" s="147">
        <f t="shared" si="1"/>
        <v>3153</v>
      </c>
      <c r="C34" s="153">
        <v>1941</v>
      </c>
      <c r="D34" s="148">
        <v>586</v>
      </c>
      <c r="E34" s="148"/>
      <c r="F34" s="148"/>
      <c r="G34" s="148"/>
      <c r="H34" s="154"/>
      <c r="I34" s="148"/>
      <c r="J34" s="148"/>
      <c r="K34" s="148"/>
      <c r="L34" s="148">
        <v>15</v>
      </c>
      <c r="M34" s="148"/>
      <c r="N34" s="148">
        <v>165</v>
      </c>
      <c r="O34" s="148"/>
      <c r="P34" s="148">
        <v>246</v>
      </c>
      <c r="Q34" s="147">
        <f t="shared" si="2"/>
        <v>2953</v>
      </c>
      <c r="R34" s="148">
        <v>200</v>
      </c>
    </row>
    <row r="35" spans="1:18" ht="12.75">
      <c r="A35" s="161" t="s">
        <v>25</v>
      </c>
      <c r="B35" s="147">
        <f t="shared" si="1"/>
        <v>1076</v>
      </c>
      <c r="C35" s="148">
        <v>776</v>
      </c>
      <c r="D35" s="148">
        <v>234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>
        <v>16</v>
      </c>
      <c r="O35" s="148"/>
      <c r="P35" s="148"/>
      <c r="Q35" s="147">
        <f t="shared" si="2"/>
        <v>1026</v>
      </c>
      <c r="R35" s="148">
        <v>50</v>
      </c>
    </row>
    <row r="36" spans="1:18" ht="12.75">
      <c r="A36" s="161" t="s">
        <v>261</v>
      </c>
      <c r="B36" s="147">
        <f t="shared" si="1"/>
        <v>2557</v>
      </c>
      <c r="C36" s="148">
        <v>879</v>
      </c>
      <c r="D36" s="148">
        <v>265</v>
      </c>
      <c r="E36" s="148"/>
      <c r="F36" s="148">
        <v>1009</v>
      </c>
      <c r="G36" s="148"/>
      <c r="H36" s="148"/>
      <c r="I36" s="148"/>
      <c r="J36" s="148"/>
      <c r="K36" s="148"/>
      <c r="L36" s="148">
        <v>37</v>
      </c>
      <c r="M36" s="148"/>
      <c r="N36" s="148">
        <v>167</v>
      </c>
      <c r="O36" s="148"/>
      <c r="P36" s="148"/>
      <c r="Q36" s="147">
        <f t="shared" si="2"/>
        <v>2357</v>
      </c>
      <c r="R36" s="148">
        <v>200</v>
      </c>
    </row>
    <row r="37" spans="1:18" ht="12.75">
      <c r="A37" s="161" t="s">
        <v>260</v>
      </c>
      <c r="B37" s="147">
        <f t="shared" si="1"/>
        <v>376</v>
      </c>
      <c r="C37" s="148">
        <v>289</v>
      </c>
      <c r="D37" s="148">
        <v>87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7">
        <f t="shared" si="2"/>
        <v>376</v>
      </c>
      <c r="R37" s="148"/>
    </row>
    <row r="38" spans="1:18" ht="12.75">
      <c r="A38" s="161" t="s">
        <v>257</v>
      </c>
      <c r="B38" s="147">
        <f t="shared" si="1"/>
        <v>516</v>
      </c>
      <c r="C38" s="148">
        <v>396</v>
      </c>
      <c r="D38" s="148">
        <v>120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7">
        <f t="shared" si="2"/>
        <v>516</v>
      </c>
      <c r="R38" s="148"/>
    </row>
    <row r="39" spans="1:18" ht="12.75">
      <c r="A39" s="161" t="s">
        <v>259</v>
      </c>
      <c r="B39" s="147">
        <f t="shared" si="1"/>
        <v>384</v>
      </c>
      <c r="C39" s="148">
        <v>295</v>
      </c>
      <c r="D39" s="148">
        <v>89</v>
      </c>
      <c r="E39" s="148"/>
      <c r="F39" s="149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7">
        <f t="shared" si="2"/>
        <v>384</v>
      </c>
      <c r="R39" s="148"/>
    </row>
    <row r="40" spans="1:18" ht="12.75">
      <c r="A40" s="165" t="s">
        <v>282</v>
      </c>
      <c r="B40" s="147">
        <f t="shared" si="1"/>
        <v>449</v>
      </c>
      <c r="C40" s="148">
        <v>345</v>
      </c>
      <c r="D40" s="148">
        <v>104</v>
      </c>
      <c r="E40" s="148"/>
      <c r="F40" s="149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7">
        <f t="shared" si="2"/>
        <v>449</v>
      </c>
      <c r="R40" s="148"/>
    </row>
    <row r="41" spans="1:18" ht="12.75">
      <c r="A41" s="161" t="s">
        <v>241</v>
      </c>
      <c r="B41" s="147">
        <f t="shared" si="1"/>
        <v>4077</v>
      </c>
      <c r="C41" s="148">
        <v>180</v>
      </c>
      <c r="D41" s="148">
        <v>54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7">
        <f t="shared" si="2"/>
        <v>234</v>
      </c>
      <c r="R41" s="148">
        <v>3843</v>
      </c>
    </row>
    <row r="42" spans="1:18" ht="12.75">
      <c r="A42" s="161" t="s">
        <v>283</v>
      </c>
      <c r="B42" s="147">
        <f t="shared" si="1"/>
        <v>900</v>
      </c>
      <c r="C42" s="148"/>
      <c r="D42" s="148"/>
      <c r="E42" s="148"/>
      <c r="F42" s="148"/>
      <c r="G42" s="148"/>
      <c r="H42" s="148"/>
      <c r="I42" s="148">
        <v>900</v>
      </c>
      <c r="J42" s="148"/>
      <c r="K42" s="148"/>
      <c r="L42" s="148"/>
      <c r="M42" s="148"/>
      <c r="N42" s="148"/>
      <c r="O42" s="148"/>
      <c r="P42" s="148"/>
      <c r="Q42" s="147">
        <f t="shared" si="2"/>
        <v>900</v>
      </c>
      <c r="R42" s="148"/>
    </row>
    <row r="43" spans="1:18" ht="12.75">
      <c r="A43" s="163" t="s">
        <v>287</v>
      </c>
      <c r="B43" s="147">
        <f t="shared" si="1"/>
        <v>600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7">
        <f t="shared" si="2"/>
        <v>0</v>
      </c>
      <c r="R43" s="148">
        <v>600</v>
      </c>
    </row>
    <row r="44" spans="1:18" ht="12.75">
      <c r="A44" s="163" t="s">
        <v>288</v>
      </c>
      <c r="B44" s="147">
        <f t="shared" si="1"/>
        <v>9028</v>
      </c>
      <c r="C44" s="148"/>
      <c r="D44" s="148"/>
      <c r="E44" s="148"/>
      <c r="F44" s="148"/>
      <c r="G44" s="148"/>
      <c r="H44" s="148"/>
      <c r="I44" s="148"/>
      <c r="J44" s="148">
        <v>3044</v>
      </c>
      <c r="K44" s="148">
        <v>920</v>
      </c>
      <c r="L44" s="148"/>
      <c r="M44" s="148"/>
      <c r="N44" s="148">
        <v>3664</v>
      </c>
      <c r="O44" s="148"/>
      <c r="P44" s="148"/>
      <c r="Q44" s="147">
        <f t="shared" si="2"/>
        <v>7628</v>
      </c>
      <c r="R44" s="148">
        <v>1400</v>
      </c>
    </row>
    <row r="45" spans="1:18" ht="12" customHeight="1">
      <c r="A45" s="166" t="s">
        <v>267</v>
      </c>
      <c r="B45" s="167">
        <f>SUM(B46:B60)</f>
        <v>98462</v>
      </c>
      <c r="C45" s="167">
        <f>SUM(C46:C60)</f>
        <v>58099</v>
      </c>
      <c r="D45" s="167">
        <f aca="true" t="shared" si="3" ref="D45:P45">SUM(D46:D60)</f>
        <v>17547</v>
      </c>
      <c r="E45" s="167">
        <f t="shared" si="3"/>
        <v>0</v>
      </c>
      <c r="F45" s="167">
        <f t="shared" si="3"/>
        <v>0</v>
      </c>
      <c r="G45" s="167">
        <f t="shared" si="3"/>
        <v>0</v>
      </c>
      <c r="H45" s="167">
        <f t="shared" si="3"/>
        <v>17</v>
      </c>
      <c r="I45" s="167">
        <f t="shared" si="3"/>
        <v>0</v>
      </c>
      <c r="J45" s="167">
        <f t="shared" si="3"/>
        <v>0</v>
      </c>
      <c r="K45" s="167">
        <f t="shared" si="3"/>
        <v>0</v>
      </c>
      <c r="L45" s="167">
        <f t="shared" si="3"/>
        <v>0</v>
      </c>
      <c r="M45" s="167">
        <f t="shared" si="3"/>
        <v>0</v>
      </c>
      <c r="N45" s="167">
        <f t="shared" si="3"/>
        <v>145</v>
      </c>
      <c r="O45" s="167">
        <f t="shared" si="3"/>
        <v>0</v>
      </c>
      <c r="P45" s="167">
        <f t="shared" si="3"/>
        <v>20369</v>
      </c>
      <c r="Q45" s="167">
        <f>SUM(Q46:Q60)</f>
        <v>96177</v>
      </c>
      <c r="R45" s="167">
        <f>SUM(R46:R60)</f>
        <v>2285</v>
      </c>
    </row>
    <row r="46" spans="1:18" ht="12" customHeight="1">
      <c r="A46" s="164" t="s">
        <v>278</v>
      </c>
      <c r="B46" s="147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7">
        <f aca="true" t="shared" si="4" ref="Q46:Q52">SUM(C46:P46)</f>
        <v>0</v>
      </c>
      <c r="R46" s="148"/>
    </row>
    <row r="47" spans="1:18" ht="12.75">
      <c r="A47" s="161" t="s">
        <v>279</v>
      </c>
      <c r="B47" s="147">
        <f>SUM(Q47+R47)</f>
        <v>69112</v>
      </c>
      <c r="C47" s="148">
        <v>53081</v>
      </c>
      <c r="D47" s="148">
        <v>16031</v>
      </c>
      <c r="E47" s="148">
        <f aca="true" t="shared" si="5" ref="E47:M47">SUM(E48:E59)</f>
        <v>0</v>
      </c>
      <c r="F47" s="148">
        <f t="shared" si="5"/>
        <v>0</v>
      </c>
      <c r="G47" s="148">
        <f t="shared" si="5"/>
        <v>0</v>
      </c>
      <c r="H47" s="148"/>
      <c r="I47" s="148">
        <f t="shared" si="5"/>
        <v>0</v>
      </c>
      <c r="J47" s="148">
        <f t="shared" si="5"/>
        <v>0</v>
      </c>
      <c r="K47" s="148">
        <f t="shared" si="5"/>
        <v>0</v>
      </c>
      <c r="L47" s="148">
        <f t="shared" si="5"/>
        <v>0</v>
      </c>
      <c r="M47" s="148">
        <f t="shared" si="5"/>
        <v>0</v>
      </c>
      <c r="N47" s="148"/>
      <c r="O47" s="148">
        <f>SUM(O48+O60)</f>
        <v>0</v>
      </c>
      <c r="P47" s="148"/>
      <c r="Q47" s="147">
        <f t="shared" si="4"/>
        <v>69112</v>
      </c>
      <c r="R47" s="148"/>
    </row>
    <row r="48" spans="1:18" ht="12.75">
      <c r="A48" s="161" t="s">
        <v>268</v>
      </c>
      <c r="B48" s="147">
        <f aca="true" t="shared" si="6" ref="B48:B60">SUM(Q48+R48)</f>
        <v>7229</v>
      </c>
      <c r="C48" s="148">
        <v>3876</v>
      </c>
      <c r="D48" s="148">
        <v>1171</v>
      </c>
      <c r="E48" s="148"/>
      <c r="F48" s="148"/>
      <c r="G48" s="148"/>
      <c r="H48" s="148">
        <v>17</v>
      </c>
      <c r="I48" s="148"/>
      <c r="J48" s="148"/>
      <c r="K48" s="148"/>
      <c r="L48" s="148"/>
      <c r="M48" s="148"/>
      <c r="N48" s="148"/>
      <c r="O48" s="148"/>
      <c r="P48" s="148"/>
      <c r="Q48" s="147">
        <f t="shared" si="4"/>
        <v>5064</v>
      </c>
      <c r="R48" s="148">
        <v>2165</v>
      </c>
    </row>
    <row r="49" spans="1:18" ht="12.75">
      <c r="A49" s="161" t="s">
        <v>269</v>
      </c>
      <c r="B49" s="147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7">
        <f t="shared" si="4"/>
        <v>0</v>
      </c>
      <c r="R49" s="148"/>
    </row>
    <row r="50" spans="1:18" ht="12.75">
      <c r="A50" s="161" t="s">
        <v>270</v>
      </c>
      <c r="B50" s="147">
        <f t="shared" si="6"/>
        <v>629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>
        <v>629</v>
      </c>
      <c r="Q50" s="147">
        <f t="shared" si="4"/>
        <v>629</v>
      </c>
      <c r="R50" s="148"/>
    </row>
    <row r="51" spans="1:18" ht="12.75">
      <c r="A51" s="161" t="s">
        <v>280</v>
      </c>
      <c r="B51" s="147">
        <f t="shared" si="6"/>
        <v>664</v>
      </c>
      <c r="C51" s="148">
        <v>430</v>
      </c>
      <c r="D51" s="148">
        <v>130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>
        <v>104</v>
      </c>
      <c r="Q51" s="147">
        <f t="shared" si="4"/>
        <v>664</v>
      </c>
      <c r="R51" s="148"/>
    </row>
    <row r="52" spans="1:18" ht="12.75">
      <c r="A52" s="161" t="s">
        <v>184</v>
      </c>
      <c r="B52" s="147">
        <f t="shared" si="6"/>
        <v>307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>
        <v>307</v>
      </c>
      <c r="Q52" s="147">
        <f t="shared" si="4"/>
        <v>307</v>
      </c>
      <c r="R52" s="148"/>
    </row>
    <row r="53" spans="1:18" ht="12.75">
      <c r="A53" s="161" t="s">
        <v>271</v>
      </c>
      <c r="B53" s="147">
        <f t="shared" si="6"/>
        <v>19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>
        <v>19</v>
      </c>
      <c r="Q53" s="147">
        <f aca="true" t="shared" si="7" ref="Q53:Q61">SUM(C53:P53)</f>
        <v>19</v>
      </c>
      <c r="R53" s="148"/>
    </row>
    <row r="54" spans="1:18" ht="12.75">
      <c r="A54" s="161" t="s">
        <v>272</v>
      </c>
      <c r="B54" s="147">
        <f t="shared" si="6"/>
        <v>404</v>
      </c>
      <c r="C54" s="148">
        <v>227</v>
      </c>
      <c r="D54" s="148">
        <v>68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>
        <v>59</v>
      </c>
      <c r="O54" s="148"/>
      <c r="P54" s="148"/>
      <c r="Q54" s="147">
        <f t="shared" si="7"/>
        <v>354</v>
      </c>
      <c r="R54" s="148">
        <v>50</v>
      </c>
    </row>
    <row r="55" spans="1:18" ht="12.75">
      <c r="A55" s="161" t="s">
        <v>273</v>
      </c>
      <c r="B55" s="147">
        <f t="shared" si="6"/>
        <v>404</v>
      </c>
      <c r="C55" s="148">
        <v>257</v>
      </c>
      <c r="D55" s="148">
        <v>78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>
        <v>34</v>
      </c>
      <c r="O55" s="148"/>
      <c r="P55" s="148"/>
      <c r="Q55" s="147">
        <f t="shared" si="7"/>
        <v>369</v>
      </c>
      <c r="R55" s="148">
        <v>35</v>
      </c>
    </row>
    <row r="56" spans="1:18" ht="12.75">
      <c r="A56" s="161" t="s">
        <v>275</v>
      </c>
      <c r="B56" s="147">
        <f t="shared" si="6"/>
        <v>384</v>
      </c>
      <c r="C56" s="148">
        <v>228</v>
      </c>
      <c r="D56" s="148">
        <v>69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>
        <v>52</v>
      </c>
      <c r="O56" s="148"/>
      <c r="P56" s="148"/>
      <c r="Q56" s="147">
        <f t="shared" si="7"/>
        <v>349</v>
      </c>
      <c r="R56" s="148">
        <v>35</v>
      </c>
    </row>
    <row r="57" spans="1:18" ht="12.75">
      <c r="A57" s="161" t="s">
        <v>274</v>
      </c>
      <c r="B57" s="147">
        <f t="shared" si="6"/>
        <v>0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7">
        <f t="shared" si="7"/>
        <v>0</v>
      </c>
      <c r="R57" s="148"/>
    </row>
    <row r="58" spans="1:18" ht="12.75">
      <c r="A58" s="161" t="s">
        <v>276</v>
      </c>
      <c r="B58" s="147">
        <f t="shared" si="6"/>
        <v>19310</v>
      </c>
      <c r="C58" s="149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>
        <v>19310</v>
      </c>
      <c r="Q58" s="147">
        <f t="shared" si="7"/>
        <v>19310</v>
      </c>
      <c r="R58" s="148"/>
    </row>
    <row r="59" spans="1:18" ht="12.75">
      <c r="A59" s="161" t="s">
        <v>277</v>
      </c>
      <c r="B59" s="147">
        <f t="shared" si="6"/>
        <v>0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7">
        <f t="shared" si="7"/>
        <v>0</v>
      </c>
      <c r="R59" s="148"/>
    </row>
    <row r="60" spans="1:18" ht="12.75">
      <c r="A60" s="161" t="s">
        <v>220</v>
      </c>
      <c r="B60" s="147">
        <f t="shared" si="6"/>
        <v>0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7">
        <f t="shared" si="7"/>
        <v>0</v>
      </c>
      <c r="R60" s="148"/>
    </row>
    <row r="61" spans="1:18" ht="12.75">
      <c r="A61" s="161" t="s">
        <v>285</v>
      </c>
      <c r="B61" s="147"/>
      <c r="C61" s="149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7">
        <f t="shared" si="7"/>
        <v>0</v>
      </c>
      <c r="R61" s="148"/>
    </row>
    <row r="62" spans="1:18" ht="12.75">
      <c r="A62" s="161" t="s">
        <v>284</v>
      </c>
      <c r="B62" s="155">
        <f>SUM(B45+B20)</f>
        <v>167786</v>
      </c>
      <c r="C62" s="155">
        <f aca="true" t="shared" si="8" ref="C62:R62">SUM(C45+C20)</f>
        <v>92963</v>
      </c>
      <c r="D62" s="155">
        <f t="shared" si="8"/>
        <v>28070</v>
      </c>
      <c r="E62" s="155">
        <f t="shared" si="8"/>
        <v>0</v>
      </c>
      <c r="F62" s="155">
        <f t="shared" si="8"/>
        <v>1009</v>
      </c>
      <c r="G62" s="155">
        <f t="shared" si="8"/>
        <v>0</v>
      </c>
      <c r="H62" s="155">
        <f t="shared" si="8"/>
        <v>17</v>
      </c>
      <c r="I62" s="155">
        <f t="shared" si="8"/>
        <v>900</v>
      </c>
      <c r="J62" s="155">
        <f t="shared" si="8"/>
        <v>3044</v>
      </c>
      <c r="K62" s="155">
        <f t="shared" si="8"/>
        <v>920</v>
      </c>
      <c r="L62" s="155">
        <f t="shared" si="8"/>
        <v>165</v>
      </c>
      <c r="M62" s="155">
        <f t="shared" si="8"/>
        <v>0</v>
      </c>
      <c r="N62" s="155">
        <f t="shared" si="8"/>
        <v>5225</v>
      </c>
      <c r="O62" s="155">
        <f t="shared" si="8"/>
        <v>0</v>
      </c>
      <c r="P62" s="155">
        <f t="shared" si="8"/>
        <v>20615</v>
      </c>
      <c r="Q62" s="155">
        <f t="shared" si="8"/>
        <v>152928</v>
      </c>
      <c r="R62" s="155">
        <f t="shared" si="8"/>
        <v>14858</v>
      </c>
    </row>
    <row r="63" spans="1:18" ht="12.7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</row>
    <row r="64" spans="1:17" ht="18">
      <c r="A64" s="154"/>
      <c r="B64" s="156" t="s">
        <v>26</v>
      </c>
      <c r="C64" s="156"/>
      <c r="D64" s="156" t="s">
        <v>281</v>
      </c>
      <c r="E64" s="156"/>
      <c r="F64" s="156"/>
      <c r="G64" s="156"/>
      <c r="H64" s="154"/>
      <c r="I64" s="154"/>
      <c r="J64" s="154"/>
      <c r="K64" s="154"/>
      <c r="L64" s="154"/>
      <c r="M64" s="154"/>
      <c r="N64" s="154"/>
      <c r="O64" s="154"/>
      <c r="P64" s="154"/>
      <c r="Q64" s="154"/>
    </row>
    <row r="65" spans="1:17" ht="18">
      <c r="A65" s="156"/>
      <c r="B65" s="156" t="s">
        <v>27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</row>
    <row r="66" spans="1:17" ht="18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92"/>
      <c r="M66" s="192"/>
      <c r="N66" s="192"/>
      <c r="O66" s="192"/>
      <c r="P66" s="192"/>
      <c r="Q66" s="192"/>
    </row>
  </sheetData>
  <sheetProtection/>
  <mergeCells count="19">
    <mergeCell ref="A1:S1"/>
    <mergeCell ref="A3:A5"/>
    <mergeCell ref="B3:B5"/>
    <mergeCell ref="C3:R3"/>
    <mergeCell ref="C4:C5"/>
    <mergeCell ref="D4:D5"/>
    <mergeCell ref="E4:E5"/>
    <mergeCell ref="F4:F5"/>
    <mergeCell ref="G4:G5"/>
    <mergeCell ref="H4:H5"/>
    <mergeCell ref="Q4:Q5"/>
    <mergeCell ref="R4:R5"/>
    <mergeCell ref="L66:Q66"/>
    <mergeCell ref="I4:I5"/>
    <mergeCell ref="J4:K4"/>
    <mergeCell ref="L4:L5"/>
    <mergeCell ref="M4:M5"/>
    <mergeCell ref="N4:N5"/>
    <mergeCell ref="O4:O5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117" zoomScalePageLayoutView="0" workbookViewId="0" topLeftCell="A62">
      <selection activeCell="G73" sqref="G73"/>
    </sheetView>
  </sheetViews>
  <sheetFormatPr defaultColWidth="9.00390625" defaultRowHeight="12.75"/>
  <cols>
    <col min="1" max="1" width="28.00390625" style="0" customWidth="1"/>
    <col min="2" max="2" width="5.625" style="0" customWidth="1"/>
    <col min="3" max="3" width="4.125" style="0" customWidth="1"/>
    <col min="4" max="4" width="3.25390625" style="0" customWidth="1"/>
    <col min="5" max="5" width="17.375" style="0" customWidth="1"/>
    <col min="6" max="6" width="6.25390625" style="0" customWidth="1"/>
    <col min="7" max="7" width="13.625" style="0" customWidth="1"/>
    <col min="8" max="8" width="15.00390625" style="0" customWidth="1"/>
    <col min="9" max="9" width="15.125" style="0" customWidth="1"/>
  </cols>
  <sheetData>
    <row r="1" spans="7:9" ht="12.75">
      <c r="G1" s="207" t="s">
        <v>196</v>
      </c>
      <c r="H1" s="207"/>
      <c r="I1" s="207"/>
    </row>
    <row r="2" spans="1:9" ht="24.75" customHeight="1">
      <c r="A2" s="7"/>
      <c r="E2" s="207" t="s">
        <v>242</v>
      </c>
      <c r="F2" s="207"/>
      <c r="G2" s="207"/>
      <c r="H2" s="207"/>
      <c r="I2" s="207"/>
    </row>
    <row r="3" spans="1:10" ht="19.5" customHeight="1">
      <c r="A3" s="7"/>
      <c r="B3" s="58"/>
      <c r="C3" s="58"/>
      <c r="D3" s="58"/>
      <c r="E3" s="207" t="s">
        <v>294</v>
      </c>
      <c r="F3" s="208"/>
      <c r="G3" s="208"/>
      <c r="H3" s="208"/>
      <c r="I3" s="208"/>
      <c r="J3" s="58"/>
    </row>
    <row r="4" spans="1:10" ht="15">
      <c r="A4" s="7"/>
      <c r="B4" s="58"/>
      <c r="C4" s="58"/>
      <c r="D4" s="58"/>
      <c r="E4" s="209" t="s">
        <v>295</v>
      </c>
      <c r="F4" s="209"/>
      <c r="G4" s="209"/>
      <c r="H4" s="209"/>
      <c r="I4" s="209"/>
      <c r="J4" s="58"/>
    </row>
    <row r="5" spans="1:10" ht="14.25" customHeight="1">
      <c r="A5" s="3"/>
      <c r="B5" s="58"/>
      <c r="C5" s="58"/>
      <c r="D5" s="58"/>
      <c r="E5" s="58"/>
      <c r="F5" s="58"/>
      <c r="G5" s="58"/>
      <c r="H5" s="58"/>
      <c r="I5" s="58"/>
      <c r="J5" s="58"/>
    </row>
    <row r="6" spans="1:9" ht="12.75">
      <c r="A6" s="210" t="s">
        <v>116</v>
      </c>
      <c r="B6" s="210"/>
      <c r="C6" s="210"/>
      <c r="D6" s="210"/>
      <c r="E6" s="210"/>
      <c r="F6" s="210"/>
      <c r="G6" s="210"/>
      <c r="H6" s="210"/>
      <c r="I6" s="210"/>
    </row>
    <row r="7" spans="1:9" ht="15.75">
      <c r="A7" s="211" t="s">
        <v>195</v>
      </c>
      <c r="B7" s="211"/>
      <c r="C7" s="211"/>
      <c r="D7" s="211"/>
      <c r="E7" s="211"/>
      <c r="F7" s="211"/>
      <c r="G7" s="211"/>
      <c r="H7" s="211"/>
      <c r="I7" s="211"/>
    </row>
    <row r="8" spans="1:9" ht="15.75">
      <c r="A8" s="205" t="s">
        <v>193</v>
      </c>
      <c r="B8" s="205"/>
      <c r="C8" s="205"/>
      <c r="D8" s="205"/>
      <c r="E8" s="205"/>
      <c r="F8" s="205"/>
      <c r="G8" s="205"/>
      <c r="H8" s="205"/>
      <c r="I8" s="205"/>
    </row>
    <row r="9" spans="1:8" ht="1.5" customHeight="1">
      <c r="A9" s="59"/>
      <c r="B9" s="60"/>
      <c r="C9" s="60"/>
      <c r="D9" s="60"/>
      <c r="E9" s="60"/>
      <c r="F9" s="60"/>
      <c r="G9" s="60"/>
      <c r="H9" s="60"/>
    </row>
    <row r="10" spans="2:9" ht="16.5" thickBot="1">
      <c r="B10" s="61"/>
      <c r="H10" s="206" t="s">
        <v>117</v>
      </c>
      <c r="I10" s="206"/>
    </row>
    <row r="11" spans="1:9" ht="49.5" customHeight="1" thickBot="1">
      <c r="A11" s="96" t="s">
        <v>70</v>
      </c>
      <c r="B11" s="97" t="s">
        <v>71</v>
      </c>
      <c r="C11" s="97" t="s">
        <v>72</v>
      </c>
      <c r="D11" s="97" t="s">
        <v>73</v>
      </c>
      <c r="E11" s="97" t="s">
        <v>74</v>
      </c>
      <c r="F11" s="97" t="s">
        <v>75</v>
      </c>
      <c r="G11" s="97">
        <v>2016</v>
      </c>
      <c r="H11" s="97"/>
      <c r="I11" s="97"/>
    </row>
    <row r="12" spans="1:9" ht="25.5" customHeight="1" thickBot="1">
      <c r="A12" s="93" t="s">
        <v>209</v>
      </c>
      <c r="B12" s="94"/>
      <c r="C12" s="94"/>
      <c r="D12" s="94"/>
      <c r="E12" s="94" t="s">
        <v>204</v>
      </c>
      <c r="F12" s="94"/>
      <c r="G12" s="95"/>
      <c r="H12" s="95"/>
      <c r="I12" s="95"/>
    </row>
    <row r="13" spans="1:9" ht="37.5" customHeight="1" thickBot="1">
      <c r="A13" s="132" t="s">
        <v>166</v>
      </c>
      <c r="B13" s="123" t="s">
        <v>76</v>
      </c>
      <c r="C13" s="123" t="s">
        <v>77</v>
      </c>
      <c r="D13" s="124" t="s">
        <v>78</v>
      </c>
      <c r="E13" s="113" t="s">
        <v>207</v>
      </c>
      <c r="F13" s="113">
        <v>500</v>
      </c>
      <c r="G13" s="100">
        <v>1394</v>
      </c>
      <c r="H13" s="100"/>
      <c r="I13" s="100"/>
    </row>
    <row r="14" spans="1:9" ht="42.75" customHeight="1" thickBot="1">
      <c r="A14" s="99" t="s">
        <v>175</v>
      </c>
      <c r="B14" s="113" t="s">
        <v>168</v>
      </c>
      <c r="C14" s="113" t="s">
        <v>167</v>
      </c>
      <c r="D14" s="113" t="s">
        <v>176</v>
      </c>
      <c r="E14" s="133" t="s">
        <v>208</v>
      </c>
      <c r="F14" s="123">
        <v>500</v>
      </c>
      <c r="G14" s="98">
        <v>2683</v>
      </c>
      <c r="H14" s="98"/>
      <c r="I14" s="98"/>
    </row>
    <row r="15" spans="1:9" ht="29.25" customHeight="1" thickBot="1">
      <c r="A15" s="86" t="s">
        <v>177</v>
      </c>
      <c r="B15" s="63" t="s">
        <v>102</v>
      </c>
      <c r="C15" s="21" t="s">
        <v>92</v>
      </c>
      <c r="D15" s="21" t="s">
        <v>110</v>
      </c>
      <c r="E15" s="21" t="s">
        <v>118</v>
      </c>
      <c r="F15" s="21" t="s">
        <v>119</v>
      </c>
      <c r="G15" s="85">
        <v>11913</v>
      </c>
      <c r="H15" s="85"/>
      <c r="I15" s="85"/>
    </row>
    <row r="16" spans="1:9" ht="29.25" customHeight="1" thickBot="1">
      <c r="A16" s="86" t="s">
        <v>183</v>
      </c>
      <c r="B16" s="63" t="s">
        <v>102</v>
      </c>
      <c r="C16" s="21" t="s">
        <v>92</v>
      </c>
      <c r="D16" s="21" t="s">
        <v>82</v>
      </c>
      <c r="E16" s="21" t="s">
        <v>213</v>
      </c>
      <c r="F16" s="21" t="s">
        <v>211</v>
      </c>
      <c r="G16" s="85">
        <v>404</v>
      </c>
      <c r="H16" s="85"/>
      <c r="I16" s="85"/>
    </row>
    <row r="17" spans="1:9" ht="29.25" customHeight="1" thickBot="1">
      <c r="A17" s="86" t="s">
        <v>120</v>
      </c>
      <c r="B17" s="63" t="s">
        <v>102</v>
      </c>
      <c r="C17" s="21" t="s">
        <v>92</v>
      </c>
      <c r="D17" s="21" t="s">
        <v>82</v>
      </c>
      <c r="E17" s="21" t="s">
        <v>214</v>
      </c>
      <c r="F17" s="21" t="s">
        <v>211</v>
      </c>
      <c r="G17" s="85">
        <v>404</v>
      </c>
      <c r="H17" s="85"/>
      <c r="I17" s="85"/>
    </row>
    <row r="18" spans="1:9" ht="33.75" customHeight="1" thickBot="1">
      <c r="A18" s="86" t="s">
        <v>24</v>
      </c>
      <c r="B18" s="64" t="s">
        <v>102</v>
      </c>
      <c r="C18" s="21" t="s">
        <v>92</v>
      </c>
      <c r="D18" s="21" t="s">
        <v>131</v>
      </c>
      <c r="E18" s="21" t="s">
        <v>124</v>
      </c>
      <c r="F18" s="21" t="s">
        <v>125</v>
      </c>
      <c r="G18" s="85"/>
      <c r="H18" s="85"/>
      <c r="I18" s="85"/>
    </row>
    <row r="19" spans="1:9" ht="27" customHeight="1" thickBot="1">
      <c r="A19" s="86" t="s">
        <v>22</v>
      </c>
      <c r="B19" s="64" t="s">
        <v>102</v>
      </c>
      <c r="C19" s="21" t="s">
        <v>92</v>
      </c>
      <c r="D19" s="21" t="s">
        <v>151</v>
      </c>
      <c r="E19" s="21" t="s">
        <v>215</v>
      </c>
      <c r="F19" s="21" t="s">
        <v>211</v>
      </c>
      <c r="G19" s="85">
        <v>19</v>
      </c>
      <c r="H19" s="85"/>
      <c r="I19" s="85"/>
    </row>
    <row r="20" spans="1:9" ht="33" customHeight="1" thickBot="1">
      <c r="A20" s="86" t="s">
        <v>244</v>
      </c>
      <c r="B20" s="64" t="s">
        <v>102</v>
      </c>
      <c r="C20" s="21" t="s">
        <v>86</v>
      </c>
      <c r="D20" s="21" t="s">
        <v>110</v>
      </c>
      <c r="E20" s="21" t="s">
        <v>216</v>
      </c>
      <c r="F20" s="21" t="s">
        <v>211</v>
      </c>
      <c r="G20" s="85">
        <v>664</v>
      </c>
      <c r="H20" s="85"/>
      <c r="I20" s="85"/>
    </row>
    <row r="21" spans="1:9" ht="21" customHeight="1" thickBot="1">
      <c r="A21" s="86" t="s">
        <v>243</v>
      </c>
      <c r="B21" s="64" t="s">
        <v>102</v>
      </c>
      <c r="C21" s="21" t="s">
        <v>86</v>
      </c>
      <c r="D21" s="21" t="s">
        <v>93</v>
      </c>
      <c r="E21" s="21" t="s">
        <v>118</v>
      </c>
      <c r="F21" s="21">
        <v>500</v>
      </c>
      <c r="G21" s="85">
        <v>384</v>
      </c>
      <c r="H21" s="85"/>
      <c r="I21" s="85"/>
    </row>
    <row r="22" spans="1:9" ht="21" customHeight="1" thickBot="1">
      <c r="A22" s="86" t="s">
        <v>25</v>
      </c>
      <c r="B22" s="64" t="s">
        <v>102</v>
      </c>
      <c r="C22" s="21" t="s">
        <v>86</v>
      </c>
      <c r="D22" s="21" t="s">
        <v>93</v>
      </c>
      <c r="E22" s="21" t="s">
        <v>141</v>
      </c>
      <c r="F22" s="21" t="s">
        <v>102</v>
      </c>
      <c r="G22" s="85">
        <v>1076</v>
      </c>
      <c r="H22" s="85"/>
      <c r="I22" s="85"/>
    </row>
    <row r="23" spans="1:9" ht="27" customHeight="1" thickBot="1">
      <c r="A23" s="157" t="s">
        <v>230</v>
      </c>
      <c r="B23" s="64" t="s">
        <v>102</v>
      </c>
      <c r="C23" s="21" t="s">
        <v>110</v>
      </c>
      <c r="D23" s="21" t="s">
        <v>127</v>
      </c>
      <c r="E23" s="21" t="s">
        <v>118</v>
      </c>
      <c r="F23" s="21">
        <v>500</v>
      </c>
      <c r="G23" s="85">
        <v>1448</v>
      </c>
      <c r="H23" s="85"/>
      <c r="I23" s="85"/>
    </row>
    <row r="24" spans="1:9" ht="18" customHeight="1" thickBot="1">
      <c r="A24" s="158" t="s">
        <v>146</v>
      </c>
      <c r="B24" s="21" t="s">
        <v>102</v>
      </c>
      <c r="C24" s="21" t="s">
        <v>127</v>
      </c>
      <c r="D24" s="21" t="s">
        <v>86</v>
      </c>
      <c r="E24" s="21">
        <v>6000200</v>
      </c>
      <c r="F24" s="21">
        <v>500</v>
      </c>
      <c r="G24" s="85">
        <v>8196</v>
      </c>
      <c r="H24" s="85"/>
      <c r="I24" s="85"/>
    </row>
    <row r="25" spans="1:9" ht="21" customHeight="1" thickBot="1">
      <c r="A25" s="159" t="s">
        <v>231</v>
      </c>
      <c r="B25" s="21" t="s">
        <v>102</v>
      </c>
      <c r="C25" s="21" t="s">
        <v>127</v>
      </c>
      <c r="D25" s="21" t="s">
        <v>127</v>
      </c>
      <c r="E25" s="21" t="s">
        <v>118</v>
      </c>
      <c r="F25" s="21" t="s">
        <v>119</v>
      </c>
      <c r="G25" s="85">
        <v>376</v>
      </c>
      <c r="H25" s="85"/>
      <c r="I25" s="85"/>
    </row>
    <row r="26" spans="1:9" ht="27" customHeight="1" thickBot="1">
      <c r="A26" s="86" t="s">
        <v>178</v>
      </c>
      <c r="B26" s="64" t="s">
        <v>102</v>
      </c>
      <c r="C26" s="21" t="s">
        <v>91</v>
      </c>
      <c r="D26" s="21" t="s">
        <v>92</v>
      </c>
      <c r="E26" s="21" t="s">
        <v>179</v>
      </c>
      <c r="F26" s="21" t="s">
        <v>102</v>
      </c>
      <c r="G26" s="85">
        <v>2557</v>
      </c>
      <c r="H26" s="85"/>
      <c r="I26" s="85"/>
    </row>
    <row r="27" spans="1:9" ht="28.5" customHeight="1" thickBot="1">
      <c r="A27" s="12"/>
      <c r="B27" s="64" t="s">
        <v>102</v>
      </c>
      <c r="C27" s="21" t="s">
        <v>91</v>
      </c>
      <c r="D27" s="21" t="s">
        <v>87</v>
      </c>
      <c r="E27" s="21">
        <v>4239900</v>
      </c>
      <c r="F27" s="21" t="s">
        <v>102</v>
      </c>
      <c r="G27" s="85"/>
      <c r="H27" s="85"/>
      <c r="I27" s="85"/>
    </row>
    <row r="28" spans="1:9" ht="27.75" customHeight="1" thickBot="1">
      <c r="A28" s="101" t="s">
        <v>180</v>
      </c>
      <c r="B28" s="64" t="s">
        <v>102</v>
      </c>
      <c r="C28" s="21" t="s">
        <v>91</v>
      </c>
      <c r="D28" s="21" t="s">
        <v>93</v>
      </c>
      <c r="E28" s="21" t="s">
        <v>118</v>
      </c>
      <c r="F28" s="21" t="s">
        <v>119</v>
      </c>
      <c r="G28" s="85">
        <v>449</v>
      </c>
      <c r="H28" s="85"/>
      <c r="I28" s="85"/>
    </row>
    <row r="29" spans="1:9" ht="34.5" customHeight="1" thickBot="1">
      <c r="A29" s="102" t="s">
        <v>181</v>
      </c>
      <c r="B29" s="64" t="s">
        <v>102</v>
      </c>
      <c r="C29" s="21" t="s">
        <v>91</v>
      </c>
      <c r="D29" s="21" t="s">
        <v>93</v>
      </c>
      <c r="E29" s="21" t="s">
        <v>210</v>
      </c>
      <c r="F29" s="21" t="s">
        <v>211</v>
      </c>
      <c r="G29" s="85">
        <v>384</v>
      </c>
      <c r="H29" s="85"/>
      <c r="I29" s="85"/>
    </row>
    <row r="30" spans="1:9" ht="21.75" customHeight="1" thickBot="1">
      <c r="A30" s="86" t="s">
        <v>128</v>
      </c>
      <c r="B30" s="64" t="s">
        <v>102</v>
      </c>
      <c r="C30" s="21" t="s">
        <v>129</v>
      </c>
      <c r="D30" s="21" t="s">
        <v>110</v>
      </c>
      <c r="E30" s="21" t="s">
        <v>118</v>
      </c>
      <c r="F30" s="21" t="s">
        <v>119</v>
      </c>
      <c r="G30" s="85">
        <v>516</v>
      </c>
      <c r="H30" s="85"/>
      <c r="I30" s="85"/>
    </row>
    <row r="31" spans="1:9" ht="17.25" customHeight="1" thickBot="1">
      <c r="A31" s="86" t="s">
        <v>101</v>
      </c>
      <c r="B31" s="64" t="s">
        <v>102</v>
      </c>
      <c r="C31" s="21" t="s">
        <v>129</v>
      </c>
      <c r="D31" s="21" t="s">
        <v>110</v>
      </c>
      <c r="E31" s="21" t="s">
        <v>118</v>
      </c>
      <c r="F31" s="21">
        <v>500</v>
      </c>
      <c r="G31" s="85">
        <v>900</v>
      </c>
      <c r="H31" s="85"/>
      <c r="I31" s="85"/>
    </row>
    <row r="32" spans="1:9" ht="25.5" customHeight="1" thickBot="1">
      <c r="A32" s="86" t="s">
        <v>142</v>
      </c>
      <c r="B32" s="64" t="s">
        <v>102</v>
      </c>
      <c r="C32" s="21" t="s">
        <v>103</v>
      </c>
      <c r="D32" s="21" t="s">
        <v>110</v>
      </c>
      <c r="E32" s="21" t="s">
        <v>212</v>
      </c>
      <c r="F32" s="21" t="s">
        <v>211</v>
      </c>
      <c r="G32" s="85"/>
      <c r="H32" s="85">
        <v>0</v>
      </c>
      <c r="I32" s="85">
        <v>0</v>
      </c>
    </row>
    <row r="33" spans="1:9" ht="17.25" customHeight="1" thickBot="1">
      <c r="A33" s="86" t="s">
        <v>143</v>
      </c>
      <c r="B33" s="64" t="s">
        <v>102</v>
      </c>
      <c r="C33" s="21" t="s">
        <v>103</v>
      </c>
      <c r="D33" s="21" t="s">
        <v>110</v>
      </c>
      <c r="E33" s="21" t="s">
        <v>149</v>
      </c>
      <c r="F33" s="21" t="s">
        <v>105</v>
      </c>
      <c r="G33" s="85"/>
      <c r="H33" s="85"/>
      <c r="I33" s="85"/>
    </row>
    <row r="34" spans="1:9" ht="25.5" customHeight="1" thickBot="1">
      <c r="A34" s="86" t="s">
        <v>182</v>
      </c>
      <c r="B34" s="64" t="s">
        <v>102</v>
      </c>
      <c r="C34" s="21" t="s">
        <v>131</v>
      </c>
      <c r="D34" s="21" t="s">
        <v>92</v>
      </c>
      <c r="E34" s="21" t="s">
        <v>130</v>
      </c>
      <c r="F34" s="21" t="s">
        <v>119</v>
      </c>
      <c r="G34" s="85">
        <v>500</v>
      </c>
      <c r="H34" s="85"/>
      <c r="I34" s="85"/>
    </row>
    <row r="35" spans="1:9" ht="32.25" customHeight="1" thickBot="1">
      <c r="A35" s="86" t="s">
        <v>185</v>
      </c>
      <c r="B35" s="64" t="s">
        <v>102</v>
      </c>
      <c r="C35" s="21" t="s">
        <v>126</v>
      </c>
      <c r="D35" s="21" t="s">
        <v>92</v>
      </c>
      <c r="E35" s="21" t="s">
        <v>132</v>
      </c>
      <c r="F35" s="21" t="s">
        <v>111</v>
      </c>
      <c r="G35" s="85">
        <v>19310</v>
      </c>
      <c r="H35" s="85"/>
      <c r="I35" s="85"/>
    </row>
    <row r="36" spans="1:9" ht="16.5" customHeight="1" thickBot="1">
      <c r="A36" s="86" t="s">
        <v>184</v>
      </c>
      <c r="B36" s="64" t="s">
        <v>102</v>
      </c>
      <c r="C36" s="21" t="s">
        <v>126</v>
      </c>
      <c r="D36" s="21" t="s">
        <v>92</v>
      </c>
      <c r="E36" s="21" t="s">
        <v>113</v>
      </c>
      <c r="F36" s="21" t="s">
        <v>111</v>
      </c>
      <c r="G36" s="85">
        <v>307</v>
      </c>
      <c r="H36" s="85"/>
      <c r="I36" s="85"/>
    </row>
    <row r="37" spans="1:9" ht="16.5" customHeight="1" thickBot="1">
      <c r="A37" s="86" t="s">
        <v>197</v>
      </c>
      <c r="B37" s="64" t="s">
        <v>102</v>
      </c>
      <c r="C37" s="21" t="s">
        <v>126</v>
      </c>
      <c r="D37" s="21" t="s">
        <v>92</v>
      </c>
      <c r="E37" s="21" t="s">
        <v>199</v>
      </c>
      <c r="F37" s="21" t="s">
        <v>198</v>
      </c>
      <c r="G37" s="85"/>
      <c r="H37" s="85">
        <v>0</v>
      </c>
      <c r="I37" s="85">
        <v>0</v>
      </c>
    </row>
    <row r="38" spans="1:9" ht="27.75" customHeight="1" thickBot="1">
      <c r="A38" s="86" t="s">
        <v>186</v>
      </c>
      <c r="B38" s="64" t="s">
        <v>102</v>
      </c>
      <c r="C38" s="21" t="s">
        <v>126</v>
      </c>
      <c r="D38" s="21" t="s">
        <v>92</v>
      </c>
      <c r="E38" s="21" t="s">
        <v>113</v>
      </c>
      <c r="F38" s="21" t="s">
        <v>111</v>
      </c>
      <c r="G38" s="85">
        <v>0</v>
      </c>
      <c r="H38" s="85">
        <v>0</v>
      </c>
      <c r="I38" s="85">
        <v>0</v>
      </c>
    </row>
    <row r="39" spans="1:9" ht="17.25" customHeight="1" thickBot="1">
      <c r="A39" s="168" t="s">
        <v>188</v>
      </c>
      <c r="B39" s="107"/>
      <c r="C39" s="108"/>
      <c r="D39" s="108"/>
      <c r="E39" s="108"/>
      <c r="F39" s="108"/>
      <c r="G39" s="116">
        <f>SUM(G13:G38)</f>
        <v>53884</v>
      </c>
      <c r="H39" s="116">
        <f>SUM(H13:H38)</f>
        <v>0</v>
      </c>
      <c r="I39" s="116">
        <f>SUM(I13:I38)</f>
        <v>0</v>
      </c>
    </row>
    <row r="40" spans="1:9" ht="17.25" customHeight="1" thickBot="1">
      <c r="A40" s="169" t="s">
        <v>189</v>
      </c>
      <c r="B40" s="118" t="s">
        <v>153</v>
      </c>
      <c r="C40" s="119" t="s">
        <v>92</v>
      </c>
      <c r="D40" s="119" t="s">
        <v>121</v>
      </c>
      <c r="E40" s="119" t="s">
        <v>118</v>
      </c>
      <c r="F40" s="119" t="s">
        <v>119</v>
      </c>
      <c r="G40" s="120">
        <v>3153</v>
      </c>
      <c r="H40" s="120"/>
      <c r="I40" s="120"/>
    </row>
    <row r="41" spans="1:9" ht="15" customHeight="1" thickBot="1">
      <c r="A41" s="169" t="s">
        <v>226</v>
      </c>
      <c r="B41" s="118"/>
      <c r="C41" s="119"/>
      <c r="D41" s="119"/>
      <c r="E41" s="119"/>
      <c r="F41" s="119"/>
      <c r="G41" s="120"/>
      <c r="H41" s="120"/>
      <c r="I41" s="120"/>
    </row>
    <row r="42" spans="1:9" ht="27.75" customHeight="1" thickBot="1">
      <c r="A42" s="169" t="s">
        <v>191</v>
      </c>
      <c r="B42" s="118" t="s">
        <v>102</v>
      </c>
      <c r="C42" s="119" t="s">
        <v>92</v>
      </c>
      <c r="D42" s="119" t="s">
        <v>121</v>
      </c>
      <c r="E42" s="119" t="s">
        <v>192</v>
      </c>
      <c r="F42" s="119" t="s">
        <v>119</v>
      </c>
      <c r="G42" s="120">
        <v>547</v>
      </c>
      <c r="H42" s="120"/>
      <c r="I42" s="120"/>
    </row>
    <row r="43" spans="1:9" ht="17.25" customHeight="1" thickBot="1">
      <c r="A43" s="169" t="s">
        <v>171</v>
      </c>
      <c r="B43" s="118" t="s">
        <v>102</v>
      </c>
      <c r="C43" s="119" t="s">
        <v>92</v>
      </c>
      <c r="D43" s="119" t="s">
        <v>121</v>
      </c>
      <c r="E43" s="119" t="s">
        <v>118</v>
      </c>
      <c r="F43" s="119" t="s">
        <v>119</v>
      </c>
      <c r="G43" s="120">
        <v>317</v>
      </c>
      <c r="H43" s="120"/>
      <c r="I43" s="120"/>
    </row>
    <row r="44" spans="1:18" ht="26.25" customHeight="1" thickBot="1">
      <c r="A44" s="92" t="s">
        <v>159</v>
      </c>
      <c r="B44" s="89" t="s">
        <v>102</v>
      </c>
      <c r="C44" s="90" t="s">
        <v>127</v>
      </c>
      <c r="D44" s="90" t="s">
        <v>127</v>
      </c>
      <c r="E44" s="90" t="s">
        <v>118</v>
      </c>
      <c r="F44" s="90" t="s">
        <v>119</v>
      </c>
      <c r="G44" s="91">
        <v>16723</v>
      </c>
      <c r="H44" s="91"/>
      <c r="I44" s="91"/>
      <c r="L44" s="1"/>
      <c r="M44" s="1"/>
      <c r="N44" s="1"/>
      <c r="O44" s="1"/>
      <c r="P44" s="1"/>
      <c r="Q44" s="1"/>
      <c r="R44" s="1"/>
    </row>
    <row r="45" spans="1:18" ht="19.5" customHeight="1" thickBot="1">
      <c r="A45" s="92" t="s">
        <v>158</v>
      </c>
      <c r="B45" s="64" t="s">
        <v>90</v>
      </c>
      <c r="C45" s="21" t="s">
        <v>91</v>
      </c>
      <c r="D45" s="21" t="s">
        <v>87</v>
      </c>
      <c r="E45" s="21">
        <v>4219900</v>
      </c>
      <c r="F45" s="21" t="s">
        <v>102</v>
      </c>
      <c r="G45" s="85">
        <v>15863</v>
      </c>
      <c r="H45" s="85"/>
      <c r="I45" s="85"/>
      <c r="K45" s="65"/>
      <c r="L45" s="1"/>
      <c r="M45" s="1"/>
      <c r="N45" s="1"/>
      <c r="O45" s="66"/>
      <c r="P45" s="1"/>
      <c r="Q45" s="65"/>
      <c r="R45" s="1"/>
    </row>
    <row r="46" spans="1:18" ht="20.25" customHeight="1" thickBot="1">
      <c r="A46" s="92" t="s">
        <v>157</v>
      </c>
      <c r="B46" s="64" t="s">
        <v>90</v>
      </c>
      <c r="C46" s="21" t="s">
        <v>91</v>
      </c>
      <c r="D46" s="21" t="s">
        <v>87</v>
      </c>
      <c r="E46" s="21">
        <v>4219900</v>
      </c>
      <c r="F46" s="21" t="s">
        <v>102</v>
      </c>
      <c r="G46" s="85">
        <v>13273</v>
      </c>
      <c r="H46" s="85"/>
      <c r="I46" s="85"/>
      <c r="K46" s="65"/>
      <c r="L46" s="1"/>
      <c r="M46" s="1"/>
      <c r="N46" s="1"/>
      <c r="O46" s="66"/>
      <c r="P46" s="1"/>
      <c r="Q46" s="65"/>
      <c r="R46" s="1"/>
    </row>
    <row r="47" spans="1:18" ht="16.5" customHeight="1" thickBot="1">
      <c r="A47" s="92" t="s">
        <v>156</v>
      </c>
      <c r="B47" s="64" t="s">
        <v>90</v>
      </c>
      <c r="C47" s="21" t="s">
        <v>91</v>
      </c>
      <c r="D47" s="21" t="s">
        <v>87</v>
      </c>
      <c r="E47" s="21">
        <v>4219900</v>
      </c>
      <c r="F47" s="21" t="s">
        <v>102</v>
      </c>
      <c r="G47" s="85">
        <v>9695</v>
      </c>
      <c r="H47" s="85"/>
      <c r="I47" s="85"/>
      <c r="K47" s="65"/>
      <c r="L47" s="1"/>
      <c r="M47" s="1"/>
      <c r="N47" s="1"/>
      <c r="O47" s="66"/>
      <c r="P47" s="1"/>
      <c r="Q47" s="65"/>
      <c r="R47" s="1"/>
    </row>
    <row r="48" spans="1:18" ht="21" customHeight="1" thickBot="1">
      <c r="A48" s="92" t="s">
        <v>155</v>
      </c>
      <c r="B48" s="64" t="s">
        <v>90</v>
      </c>
      <c r="C48" s="21" t="s">
        <v>91</v>
      </c>
      <c r="D48" s="21" t="s">
        <v>87</v>
      </c>
      <c r="E48" s="21">
        <v>4219900</v>
      </c>
      <c r="F48" s="21" t="s">
        <v>102</v>
      </c>
      <c r="G48" s="85">
        <v>9047</v>
      </c>
      <c r="H48" s="85"/>
      <c r="I48" s="85"/>
      <c r="K48" s="65"/>
      <c r="L48" s="1"/>
      <c r="M48" s="1"/>
      <c r="N48" s="1"/>
      <c r="O48" s="66"/>
      <c r="P48" s="1"/>
      <c r="Q48" s="65"/>
      <c r="R48" s="1"/>
    </row>
    <row r="49" spans="1:18" ht="18.75" customHeight="1" thickBot="1">
      <c r="A49" s="92" t="s">
        <v>154</v>
      </c>
      <c r="B49" s="64" t="s">
        <v>90</v>
      </c>
      <c r="C49" s="21" t="s">
        <v>91</v>
      </c>
      <c r="D49" s="21" t="s">
        <v>87</v>
      </c>
      <c r="E49" s="21">
        <v>4219900</v>
      </c>
      <c r="F49" s="21" t="s">
        <v>102</v>
      </c>
      <c r="G49" s="85">
        <v>7771</v>
      </c>
      <c r="H49" s="85"/>
      <c r="I49" s="85"/>
      <c r="K49" s="65"/>
      <c r="L49" s="1"/>
      <c r="M49" s="1"/>
      <c r="N49" s="1"/>
      <c r="O49" s="66"/>
      <c r="P49" s="1"/>
      <c r="Q49" s="65"/>
      <c r="R49" s="1"/>
    </row>
    <row r="50" spans="1:18" ht="18.75" customHeight="1" thickBot="1">
      <c r="A50" s="92" t="s">
        <v>160</v>
      </c>
      <c r="B50" s="64" t="s">
        <v>90</v>
      </c>
      <c r="C50" s="21" t="s">
        <v>91</v>
      </c>
      <c r="D50" s="21" t="s">
        <v>87</v>
      </c>
      <c r="E50" s="21">
        <v>4219900</v>
      </c>
      <c r="F50" s="21" t="s">
        <v>102</v>
      </c>
      <c r="G50" s="85">
        <v>5768</v>
      </c>
      <c r="H50" s="85"/>
      <c r="I50" s="85"/>
      <c r="K50" s="65"/>
      <c r="L50" s="1"/>
      <c r="M50" s="1"/>
      <c r="N50" s="1"/>
      <c r="O50" s="66"/>
      <c r="P50" s="1"/>
      <c r="Q50" s="65"/>
      <c r="R50" s="1"/>
    </row>
    <row r="51" ht="12.75" customHeight="1" hidden="1"/>
    <row r="52" spans="1:18" ht="28.5" customHeight="1" thickBot="1">
      <c r="A52" s="103" t="s">
        <v>134</v>
      </c>
      <c r="B52" s="109"/>
      <c r="C52" s="110"/>
      <c r="D52" s="110"/>
      <c r="E52" s="110"/>
      <c r="F52" s="110"/>
      <c r="G52" s="117">
        <v>78140</v>
      </c>
      <c r="H52" s="117">
        <f>SUM(H44:H50)</f>
        <v>0</v>
      </c>
      <c r="I52" s="117">
        <f>SUM(I44:I50)</f>
        <v>0</v>
      </c>
      <c r="K52" s="67"/>
      <c r="L52" s="1"/>
      <c r="M52" s="1"/>
      <c r="N52" s="1"/>
      <c r="O52" s="66"/>
      <c r="P52" s="1"/>
      <c r="Q52" s="67"/>
      <c r="R52" s="1"/>
    </row>
    <row r="53" spans="1:18" ht="30" customHeight="1" thickBot="1">
      <c r="A53" s="134" t="s">
        <v>222</v>
      </c>
      <c r="B53" s="64" t="s">
        <v>90</v>
      </c>
      <c r="C53" s="21" t="s">
        <v>91</v>
      </c>
      <c r="D53" s="21" t="s">
        <v>93</v>
      </c>
      <c r="E53" s="21" t="s">
        <v>221</v>
      </c>
      <c r="F53" s="21" t="s">
        <v>102</v>
      </c>
      <c r="G53" s="88">
        <v>187</v>
      </c>
      <c r="H53" s="88"/>
      <c r="I53" s="88"/>
      <c r="K53" s="1"/>
      <c r="L53" s="70"/>
      <c r="M53" s="1"/>
      <c r="N53" s="66"/>
      <c r="O53" s="66"/>
      <c r="P53" s="1"/>
      <c r="Q53" s="1"/>
      <c r="R53" s="1"/>
    </row>
    <row r="54" spans="1:18" ht="14.25" customHeight="1" thickBot="1">
      <c r="A54" s="93" t="s">
        <v>203</v>
      </c>
      <c r="B54" s="68"/>
      <c r="C54" s="69"/>
      <c r="D54" s="69"/>
      <c r="E54" s="69"/>
      <c r="F54" s="69"/>
      <c r="G54" s="87"/>
      <c r="H54" s="87"/>
      <c r="I54" s="87"/>
      <c r="K54" s="1"/>
      <c r="L54" s="70"/>
      <c r="M54" s="1"/>
      <c r="N54" s="66"/>
      <c r="O54" s="66"/>
      <c r="P54" s="1"/>
      <c r="Q54" s="1"/>
      <c r="R54" s="1"/>
    </row>
    <row r="55" ht="12.75" customHeight="1" hidden="1"/>
    <row r="56" spans="1:18" ht="31.5" customHeight="1" thickBot="1">
      <c r="A56" s="12" t="s">
        <v>136</v>
      </c>
      <c r="B56" s="64" t="s">
        <v>90</v>
      </c>
      <c r="C56" s="21" t="s">
        <v>91</v>
      </c>
      <c r="D56" s="21" t="s">
        <v>91</v>
      </c>
      <c r="E56" s="21" t="s">
        <v>152</v>
      </c>
      <c r="F56" s="21" t="s">
        <v>102</v>
      </c>
      <c r="G56" s="85">
        <v>50</v>
      </c>
      <c r="H56" s="85"/>
      <c r="I56" s="85"/>
      <c r="K56" s="1"/>
      <c r="L56" s="1"/>
      <c r="M56" s="1"/>
      <c r="N56" s="1"/>
      <c r="O56" s="1"/>
      <c r="P56" s="1"/>
      <c r="Q56" s="1"/>
      <c r="R56" s="1"/>
    </row>
    <row r="57" spans="1:9" ht="15.75" customHeight="1" thickBot="1">
      <c r="A57" s="12" t="s">
        <v>296</v>
      </c>
      <c r="B57" s="64" t="s">
        <v>90</v>
      </c>
      <c r="C57" s="21" t="s">
        <v>91</v>
      </c>
      <c r="D57" s="21" t="s">
        <v>93</v>
      </c>
      <c r="E57" s="21">
        <v>4529900</v>
      </c>
      <c r="F57" s="21" t="s">
        <v>102</v>
      </c>
      <c r="G57" s="85">
        <v>7969</v>
      </c>
      <c r="H57" s="85"/>
      <c r="I57" s="85"/>
    </row>
    <row r="58" spans="1:9" ht="15.75" customHeight="1" thickBot="1">
      <c r="A58" s="103" t="s">
        <v>135</v>
      </c>
      <c r="B58" s="104"/>
      <c r="C58" s="105"/>
      <c r="D58" s="105"/>
      <c r="E58" s="105"/>
      <c r="F58" s="105"/>
      <c r="G58" s="106">
        <f>SUM(G56:G57)</f>
        <v>8019</v>
      </c>
      <c r="H58" s="106"/>
      <c r="I58" s="106"/>
    </row>
    <row r="59" spans="1:9" ht="15.75" customHeight="1" thickBot="1">
      <c r="A59" s="62" t="s">
        <v>297</v>
      </c>
      <c r="B59" s="64" t="s">
        <v>90</v>
      </c>
      <c r="C59" s="21" t="s">
        <v>91</v>
      </c>
      <c r="D59" s="21" t="s">
        <v>87</v>
      </c>
      <c r="E59" s="21">
        <v>4239900</v>
      </c>
      <c r="F59" s="21" t="s">
        <v>102</v>
      </c>
      <c r="G59" s="111">
        <v>4162</v>
      </c>
      <c r="H59" s="111"/>
      <c r="I59" s="111"/>
    </row>
    <row r="60" spans="1:9" ht="15.75" customHeight="1" thickBot="1">
      <c r="A60" s="62" t="s">
        <v>161</v>
      </c>
      <c r="B60" s="64" t="s">
        <v>90</v>
      </c>
      <c r="C60" s="21" t="s">
        <v>91</v>
      </c>
      <c r="D60" s="21" t="s">
        <v>92</v>
      </c>
      <c r="E60" s="21">
        <v>4209900</v>
      </c>
      <c r="F60" s="21" t="s">
        <v>102</v>
      </c>
      <c r="G60" s="111">
        <v>7229</v>
      </c>
      <c r="H60" s="111"/>
      <c r="I60" s="111"/>
    </row>
    <row r="61" spans="1:9" ht="21" customHeight="1" thickBot="1">
      <c r="A61" s="62" t="s">
        <v>298</v>
      </c>
      <c r="B61" s="137"/>
      <c r="C61" s="136"/>
      <c r="D61" s="136"/>
      <c r="E61" s="136"/>
      <c r="F61" s="136"/>
      <c r="G61" s="112">
        <v>11391</v>
      </c>
      <c r="H61" s="112"/>
      <c r="I61" s="112"/>
    </row>
    <row r="62" spans="1:9" ht="17.25" customHeight="1" thickBot="1">
      <c r="A62" s="12" t="s">
        <v>96</v>
      </c>
      <c r="B62" s="64" t="s">
        <v>137</v>
      </c>
      <c r="C62" s="21" t="s">
        <v>129</v>
      </c>
      <c r="D62" s="21" t="s">
        <v>92</v>
      </c>
      <c r="E62" s="21">
        <v>4409900</v>
      </c>
      <c r="F62" s="21" t="s">
        <v>102</v>
      </c>
      <c r="G62" s="85">
        <v>4669</v>
      </c>
      <c r="H62" s="85"/>
      <c r="I62" s="85"/>
    </row>
    <row r="63" spans="1:9" ht="17.25" customHeight="1" thickBot="1">
      <c r="A63" s="62" t="s">
        <v>223</v>
      </c>
      <c r="B63" s="64" t="s">
        <v>137</v>
      </c>
      <c r="C63" s="21" t="s">
        <v>129</v>
      </c>
      <c r="D63" s="21" t="s">
        <v>92</v>
      </c>
      <c r="E63" s="21" t="s">
        <v>190</v>
      </c>
      <c r="F63" s="21" t="s">
        <v>102</v>
      </c>
      <c r="G63" s="85">
        <v>5179</v>
      </c>
      <c r="H63" s="85"/>
      <c r="I63" s="85"/>
    </row>
    <row r="64" spans="1:9" ht="17.25" customHeight="1" thickBot="1">
      <c r="A64" s="103" t="s">
        <v>135</v>
      </c>
      <c r="B64" s="104"/>
      <c r="C64" s="105"/>
      <c r="D64" s="105"/>
      <c r="E64" s="105"/>
      <c r="F64" s="105"/>
      <c r="G64" s="106">
        <v>9848</v>
      </c>
      <c r="H64" s="106"/>
      <c r="I64" s="106"/>
    </row>
    <row r="65" spans="1:9" ht="18.75" customHeight="1" thickBot="1">
      <c r="A65" s="62" t="s">
        <v>224</v>
      </c>
      <c r="B65" s="137"/>
      <c r="C65" s="136"/>
      <c r="D65" s="136"/>
      <c r="E65" s="136"/>
      <c r="F65" s="136"/>
      <c r="G65" s="112"/>
      <c r="H65" s="112"/>
      <c r="I65" s="112"/>
    </row>
    <row r="66" spans="1:10" ht="16.5" customHeight="1" thickBot="1">
      <c r="A66" s="12" t="s">
        <v>138</v>
      </c>
      <c r="B66" s="64" t="s">
        <v>102</v>
      </c>
      <c r="C66" s="21" t="s">
        <v>127</v>
      </c>
      <c r="D66" s="21" t="s">
        <v>127</v>
      </c>
      <c r="E66" s="21" t="s">
        <v>139</v>
      </c>
      <c r="F66" s="21" t="s">
        <v>102</v>
      </c>
      <c r="G66" s="85"/>
      <c r="H66" s="85"/>
      <c r="I66" s="85"/>
      <c r="J66" t="s">
        <v>205</v>
      </c>
    </row>
    <row r="67" spans="1:9" ht="27.75" customHeight="1" thickBot="1">
      <c r="A67" s="12" t="s">
        <v>140</v>
      </c>
      <c r="B67" s="64" t="s">
        <v>102</v>
      </c>
      <c r="C67" s="21" t="s">
        <v>103</v>
      </c>
      <c r="D67" s="21" t="s">
        <v>86</v>
      </c>
      <c r="E67" s="21">
        <v>5054800</v>
      </c>
      <c r="F67" s="21" t="s">
        <v>105</v>
      </c>
      <c r="G67" s="85">
        <v>629</v>
      </c>
      <c r="H67" s="85"/>
      <c r="I67" s="85"/>
    </row>
    <row r="68" spans="1:9" ht="18" customHeight="1" thickBot="1">
      <c r="A68" s="103" t="s">
        <v>133</v>
      </c>
      <c r="B68" s="104"/>
      <c r="C68" s="105"/>
      <c r="D68" s="105"/>
      <c r="E68" s="105"/>
      <c r="F68" s="105"/>
      <c r="G68" s="138">
        <f>SUM(G66:G67)</f>
        <v>629</v>
      </c>
      <c r="H68" s="138">
        <f>SUM(H66:H67)</f>
        <v>0</v>
      </c>
      <c r="I68" s="138">
        <f>SUM(I66:I67)</f>
        <v>0</v>
      </c>
    </row>
    <row r="69" spans="1:9" ht="17.25" customHeight="1" thickBot="1">
      <c r="A69" s="62" t="s">
        <v>225</v>
      </c>
      <c r="B69" s="64" t="s">
        <v>137</v>
      </c>
      <c r="C69" s="21" t="s">
        <v>123</v>
      </c>
      <c r="D69" s="21" t="s">
        <v>87</v>
      </c>
      <c r="E69" s="21" t="s">
        <v>144</v>
      </c>
      <c r="F69" s="21" t="s">
        <v>122</v>
      </c>
      <c r="G69" s="125">
        <v>1445</v>
      </c>
      <c r="H69" s="125"/>
      <c r="I69" s="125"/>
    </row>
    <row r="70" spans="1:9" ht="17.25" customHeight="1" thickBot="1">
      <c r="A70" s="135" t="s">
        <v>299</v>
      </c>
      <c r="B70" s="21" t="s">
        <v>102</v>
      </c>
      <c r="C70" s="21" t="s">
        <v>127</v>
      </c>
      <c r="D70" s="21" t="s">
        <v>86</v>
      </c>
      <c r="E70" s="21" t="s">
        <v>118</v>
      </c>
      <c r="F70" s="21" t="s">
        <v>119</v>
      </c>
      <c r="G70" s="125">
        <v>226</v>
      </c>
      <c r="H70" s="125"/>
      <c r="I70" s="125"/>
    </row>
    <row r="71" spans="1:9" ht="16.5" thickBot="1">
      <c r="A71" s="139" t="s">
        <v>187</v>
      </c>
      <c r="B71" s="140"/>
      <c r="C71" s="140"/>
      <c r="D71" s="140"/>
      <c r="E71" s="140"/>
      <c r="F71" s="140"/>
      <c r="G71" s="141">
        <v>167786</v>
      </c>
      <c r="H71" s="141">
        <f>SUM(H39+H40+H41+H52+H58+H59+H60+H64+H68+H69)</f>
        <v>0</v>
      </c>
      <c r="I71" s="141">
        <f>SUM(I39+I40+I41+I52+I58+I64+I68+I69+I59+I60)</f>
        <v>0</v>
      </c>
    </row>
    <row r="73" spans="7:9" ht="12.75">
      <c r="G73" s="71"/>
      <c r="H73" s="71"/>
      <c r="I73" s="71"/>
    </row>
    <row r="74" spans="7:9" ht="12.75">
      <c r="G74" s="57"/>
      <c r="H74" s="57"/>
      <c r="I74" s="57"/>
    </row>
    <row r="77" spans="8:11" ht="12.75">
      <c r="H77" s="71"/>
      <c r="J77" s="71"/>
      <c r="K77" s="71"/>
    </row>
  </sheetData>
  <sheetProtection/>
  <mergeCells count="8">
    <mergeCell ref="A8:I8"/>
    <mergeCell ref="H10:I10"/>
    <mergeCell ref="G1:I1"/>
    <mergeCell ref="E2:I2"/>
    <mergeCell ref="E3:I3"/>
    <mergeCell ref="E4:I4"/>
    <mergeCell ref="A6:I6"/>
    <mergeCell ref="A7:I7"/>
  </mergeCells>
  <printOptions/>
  <pageMargins left="0.41" right="0.35" top="0.75" bottom="0.75" header="0.3" footer="0.3"/>
  <pageSetup horizontalDpi="600" verticalDpi="600" orientation="portrait" paperSize="9" scale="7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M68"/>
  <sheetViews>
    <sheetView view="pageBreakPreview" zoomScale="130" zoomScaleSheetLayoutView="130" zoomScalePageLayoutView="0" workbookViewId="0" topLeftCell="B36">
      <selection activeCell="I38" sqref="I38"/>
    </sheetView>
  </sheetViews>
  <sheetFormatPr defaultColWidth="9.00390625" defaultRowHeight="12.75"/>
  <cols>
    <col min="1" max="1" width="0.6171875" style="0" hidden="1" customWidth="1"/>
    <col min="2" max="2" width="28.375" style="0" customWidth="1"/>
    <col min="3" max="3" width="5.625" style="0" customWidth="1"/>
    <col min="4" max="5" width="4.125" style="0" customWidth="1"/>
    <col min="6" max="6" width="10.375" style="0" customWidth="1"/>
    <col min="7" max="7" width="5.75390625" style="0" customWidth="1"/>
    <col min="8" max="8" width="10.375" style="0" customWidth="1"/>
    <col min="9" max="9" width="11.125" style="0" customWidth="1"/>
    <col min="10" max="10" width="11.25390625" style="0" customWidth="1"/>
    <col min="13" max="13" width="14.875" style="0" customWidth="1"/>
  </cols>
  <sheetData>
    <row r="1" ht="3" customHeight="1" hidden="1"/>
    <row r="2" spans="6:10" ht="12.75">
      <c r="F2" s="188" t="s">
        <v>206</v>
      </c>
      <c r="G2" s="188"/>
      <c r="H2" s="188"/>
      <c r="I2" s="188"/>
      <c r="J2" s="188"/>
    </row>
    <row r="3" spans="2:10" ht="15">
      <c r="B3" s="7"/>
      <c r="F3" s="209" t="s">
        <v>228</v>
      </c>
      <c r="G3" s="209"/>
      <c r="H3" s="209"/>
      <c r="I3" s="209"/>
      <c r="J3" s="209"/>
    </row>
    <row r="4" spans="2:10" ht="15">
      <c r="B4" s="7"/>
      <c r="F4" s="207" t="s">
        <v>290</v>
      </c>
      <c r="G4" s="207"/>
      <c r="H4" s="207"/>
      <c r="I4" s="207"/>
      <c r="J4" s="207"/>
    </row>
    <row r="5" spans="2:10" ht="15">
      <c r="B5" s="7"/>
      <c r="F5" s="207" t="s">
        <v>291</v>
      </c>
      <c r="G5" s="207"/>
      <c r="H5" s="207"/>
      <c r="I5" s="207"/>
      <c r="J5" s="207"/>
    </row>
    <row r="6" ht="2.25" customHeight="1">
      <c r="B6" s="7"/>
    </row>
    <row r="7" spans="2:10" ht="12.75">
      <c r="B7" s="189" t="s">
        <v>66</v>
      </c>
      <c r="C7" s="189"/>
      <c r="D7" s="189"/>
      <c r="E7" s="189"/>
      <c r="F7" s="189"/>
      <c r="G7" s="189"/>
      <c r="H7" s="189"/>
      <c r="I7" s="189"/>
      <c r="J7" s="189"/>
    </row>
    <row r="8" spans="2:11" ht="15">
      <c r="B8" s="212" t="s">
        <v>67</v>
      </c>
      <c r="C8" s="212"/>
      <c r="D8" s="212"/>
      <c r="E8" s="212"/>
      <c r="F8" s="212"/>
      <c r="G8" s="212"/>
      <c r="H8" s="212"/>
      <c r="I8" s="212"/>
      <c r="J8" s="212"/>
      <c r="K8" s="8"/>
    </row>
    <row r="9" spans="2:11" ht="13.5" customHeight="1">
      <c r="B9" s="186" t="s">
        <v>68</v>
      </c>
      <c r="C9" s="186"/>
      <c r="D9" s="186"/>
      <c r="E9" s="186"/>
      <c r="F9" s="186"/>
      <c r="G9" s="186"/>
      <c r="H9" s="186"/>
      <c r="I9" s="186"/>
      <c r="J9" s="186"/>
      <c r="K9" s="8"/>
    </row>
    <row r="10" spans="2:10" ht="15" customHeight="1" hidden="1">
      <c r="B10" s="9"/>
      <c r="C10" s="10"/>
      <c r="D10" s="10"/>
      <c r="E10" s="10"/>
      <c r="F10" s="10"/>
      <c r="G10" s="10"/>
      <c r="H10" s="10"/>
      <c r="I10" s="10"/>
      <c r="J10" s="10"/>
    </row>
    <row r="11" spans="2:10" ht="15.75" thickBot="1">
      <c r="B11" s="11"/>
      <c r="H11" s="187" t="s">
        <v>69</v>
      </c>
      <c r="I11" s="187"/>
      <c r="J11" s="187"/>
    </row>
    <row r="12" spans="2:10" ht="47.25" customHeight="1" thickBot="1">
      <c r="B12" s="121" t="s">
        <v>70</v>
      </c>
      <c r="C12" s="122" t="s">
        <v>71</v>
      </c>
      <c r="D12" s="122" t="s">
        <v>72</v>
      </c>
      <c r="E12" s="122" t="s">
        <v>73</v>
      </c>
      <c r="F12" s="122" t="s">
        <v>74</v>
      </c>
      <c r="G12" s="122" t="s">
        <v>75</v>
      </c>
      <c r="H12" s="122" t="s">
        <v>194</v>
      </c>
      <c r="I12" s="122"/>
      <c r="J12" s="122"/>
    </row>
    <row r="13" spans="2:10" ht="39.75" customHeight="1" thickBot="1">
      <c r="B13" s="12" t="s">
        <v>166</v>
      </c>
      <c r="C13" s="13" t="s">
        <v>76</v>
      </c>
      <c r="D13" s="13" t="s">
        <v>77</v>
      </c>
      <c r="E13" s="14" t="s">
        <v>78</v>
      </c>
      <c r="F13" s="13" t="s">
        <v>162</v>
      </c>
      <c r="G13" s="13">
        <v>500</v>
      </c>
      <c r="H13" s="13">
        <v>1394</v>
      </c>
      <c r="I13" s="13"/>
      <c r="J13" s="13"/>
    </row>
    <row r="14" spans="2:10" ht="15.75" customHeight="1" hidden="1" thickBot="1">
      <c r="B14" s="12"/>
      <c r="C14" s="13"/>
      <c r="D14" s="13"/>
      <c r="E14" s="14"/>
      <c r="F14" s="13"/>
      <c r="G14" s="13"/>
      <c r="H14" s="13"/>
      <c r="I14" s="13"/>
      <c r="J14" s="13"/>
    </row>
    <row r="15" spans="2:10" ht="30.75" customHeight="1" thickBot="1">
      <c r="B15" s="12" t="s">
        <v>165</v>
      </c>
      <c r="C15" s="13" t="s">
        <v>76</v>
      </c>
      <c r="D15" s="13" t="s">
        <v>77</v>
      </c>
      <c r="E15" s="14" t="s">
        <v>80</v>
      </c>
      <c r="F15" s="13" t="s">
        <v>79</v>
      </c>
      <c r="G15" s="13">
        <v>500</v>
      </c>
      <c r="H15" s="13">
        <v>2683</v>
      </c>
      <c r="I15" s="13"/>
      <c r="J15" s="13"/>
    </row>
    <row r="16" spans="2:10" ht="25.5" customHeight="1" thickBot="1">
      <c r="B16" s="12" t="s">
        <v>164</v>
      </c>
      <c r="C16" s="13" t="s">
        <v>76</v>
      </c>
      <c r="D16" s="13" t="s">
        <v>81</v>
      </c>
      <c r="E16" s="14" t="s">
        <v>82</v>
      </c>
      <c r="F16" s="13" t="s">
        <v>79</v>
      </c>
      <c r="G16" s="13">
        <v>500</v>
      </c>
      <c r="H16" s="13">
        <v>11913</v>
      </c>
      <c r="I16" s="13"/>
      <c r="J16" s="13"/>
    </row>
    <row r="17" spans="2:10" ht="27.75" customHeight="1" thickBot="1">
      <c r="B17" s="12" t="s">
        <v>83</v>
      </c>
      <c r="C17" s="13" t="s">
        <v>76</v>
      </c>
      <c r="D17" s="13" t="s">
        <v>77</v>
      </c>
      <c r="E17" s="14" t="s">
        <v>82</v>
      </c>
      <c r="F17" s="13" t="s">
        <v>217</v>
      </c>
      <c r="G17" s="13">
        <v>530</v>
      </c>
      <c r="H17" s="13">
        <v>404</v>
      </c>
      <c r="I17" s="13"/>
      <c r="J17" s="13"/>
    </row>
    <row r="18" spans="2:10" ht="32.25" customHeight="1" thickBot="1">
      <c r="B18" s="12" t="s">
        <v>163</v>
      </c>
      <c r="C18" s="13" t="s">
        <v>76</v>
      </c>
      <c r="D18" s="13" t="s">
        <v>77</v>
      </c>
      <c r="E18" s="14" t="s">
        <v>82</v>
      </c>
      <c r="F18" s="13" t="s">
        <v>218</v>
      </c>
      <c r="G18" s="13">
        <v>530</v>
      </c>
      <c r="H18" s="13">
        <v>404</v>
      </c>
      <c r="I18" s="13"/>
      <c r="J18" s="13"/>
    </row>
    <row r="19" spans="2:10" ht="30.75" customHeight="1" thickBot="1">
      <c r="B19" s="12" t="s">
        <v>170</v>
      </c>
      <c r="C19" s="114" t="s">
        <v>102</v>
      </c>
      <c r="D19" s="115" t="s">
        <v>92</v>
      </c>
      <c r="E19" s="115" t="s">
        <v>121</v>
      </c>
      <c r="F19" s="115" t="s">
        <v>192</v>
      </c>
      <c r="G19" s="115" t="s">
        <v>119</v>
      </c>
      <c r="H19" s="13">
        <v>547</v>
      </c>
      <c r="I19" s="13"/>
      <c r="J19" s="13"/>
    </row>
    <row r="20" spans="2:10" ht="27" customHeight="1" thickBot="1">
      <c r="B20" s="12" t="s">
        <v>171</v>
      </c>
      <c r="C20" s="114" t="s">
        <v>102</v>
      </c>
      <c r="D20" s="115" t="s">
        <v>92</v>
      </c>
      <c r="E20" s="115" t="s">
        <v>121</v>
      </c>
      <c r="F20" s="115" t="s">
        <v>192</v>
      </c>
      <c r="G20" s="115" t="s">
        <v>119</v>
      </c>
      <c r="H20" s="13">
        <v>317</v>
      </c>
      <c r="I20" s="13"/>
      <c r="J20" s="13"/>
    </row>
    <row r="21" spans="2:10" ht="21.75" customHeight="1" thickBot="1">
      <c r="B21" s="12" t="s">
        <v>245</v>
      </c>
      <c r="C21" s="114" t="s">
        <v>153</v>
      </c>
      <c r="D21" s="115" t="s">
        <v>92</v>
      </c>
      <c r="E21" s="115" t="s">
        <v>121</v>
      </c>
      <c r="F21" s="115" t="s">
        <v>118</v>
      </c>
      <c r="G21" s="115" t="s">
        <v>119</v>
      </c>
      <c r="H21" s="13">
        <v>3153</v>
      </c>
      <c r="I21" s="13"/>
      <c r="J21" s="13"/>
    </row>
    <row r="22" spans="2:10" ht="18.75" customHeight="1" thickBot="1">
      <c r="B22" s="12" t="s">
        <v>24</v>
      </c>
      <c r="C22" s="13" t="s">
        <v>168</v>
      </c>
      <c r="D22" s="13" t="s">
        <v>167</v>
      </c>
      <c r="E22" s="14">
        <v>11</v>
      </c>
      <c r="F22" s="13">
        <v>700500</v>
      </c>
      <c r="G22" s="13" t="s">
        <v>169</v>
      </c>
      <c r="H22" s="13"/>
      <c r="I22" s="13"/>
      <c r="J22" s="13"/>
    </row>
    <row r="23" spans="2:10" ht="21" customHeight="1" thickBot="1">
      <c r="B23" s="12" t="s">
        <v>22</v>
      </c>
      <c r="C23" s="13" t="s">
        <v>168</v>
      </c>
      <c r="D23" s="13" t="s">
        <v>167</v>
      </c>
      <c r="E23" s="14">
        <v>13</v>
      </c>
      <c r="F23" s="13">
        <v>4409910</v>
      </c>
      <c r="G23" s="13">
        <v>530</v>
      </c>
      <c r="H23" s="13">
        <v>19</v>
      </c>
      <c r="I23" s="13"/>
      <c r="J23" s="13"/>
    </row>
    <row r="24" spans="2:10" ht="18.75" customHeight="1" thickBot="1">
      <c r="B24" s="15" t="s">
        <v>84</v>
      </c>
      <c r="C24" s="16"/>
      <c r="D24" s="16"/>
      <c r="E24" s="17"/>
      <c r="F24" s="16"/>
      <c r="G24" s="16"/>
      <c r="H24" s="16">
        <v>20834</v>
      </c>
      <c r="I24" s="16"/>
      <c r="J24" s="16"/>
    </row>
    <row r="25" spans="2:10" ht="1.5" customHeight="1" hidden="1">
      <c r="B25" s="18"/>
      <c r="C25" s="19"/>
      <c r="D25" s="19"/>
      <c r="E25" s="20"/>
      <c r="F25" s="19"/>
      <c r="G25" s="19"/>
      <c r="H25" s="19"/>
      <c r="I25" s="19"/>
      <c r="J25" s="19"/>
    </row>
    <row r="26" spans="2:10" ht="26.25" customHeight="1" thickBot="1">
      <c r="B26" s="12" t="s">
        <v>248</v>
      </c>
      <c r="C26" s="13" t="s">
        <v>76</v>
      </c>
      <c r="D26" s="13" t="s">
        <v>219</v>
      </c>
      <c r="E26" s="14" t="s">
        <v>82</v>
      </c>
      <c r="F26" s="13">
        <v>3315930</v>
      </c>
      <c r="G26" s="13">
        <v>530</v>
      </c>
      <c r="H26" s="19">
        <v>664</v>
      </c>
      <c r="I26" s="19"/>
      <c r="J26" s="19"/>
    </row>
    <row r="27" spans="2:10" ht="20.25" customHeight="1" thickBot="1">
      <c r="B27" s="18" t="s">
        <v>172</v>
      </c>
      <c r="C27" s="13" t="s">
        <v>76</v>
      </c>
      <c r="D27" s="13" t="s">
        <v>80</v>
      </c>
      <c r="E27" s="14" t="s">
        <v>85</v>
      </c>
      <c r="F27" s="13">
        <v>3029900</v>
      </c>
      <c r="G27" s="13" t="s">
        <v>76</v>
      </c>
      <c r="H27" s="13">
        <v>1076</v>
      </c>
      <c r="I27" s="13"/>
      <c r="J27" s="13"/>
    </row>
    <row r="28" spans="2:10" ht="20.25" customHeight="1" thickBot="1">
      <c r="B28" s="12" t="s">
        <v>246</v>
      </c>
      <c r="C28" s="13" t="s">
        <v>76</v>
      </c>
      <c r="D28" s="13" t="s">
        <v>80</v>
      </c>
      <c r="E28" s="14" t="s">
        <v>85</v>
      </c>
      <c r="F28" s="13" t="s">
        <v>79</v>
      </c>
      <c r="G28" s="13">
        <v>500</v>
      </c>
      <c r="H28" s="13">
        <v>384</v>
      </c>
      <c r="I28" s="13"/>
      <c r="J28" s="13"/>
    </row>
    <row r="29" spans="2:10" ht="20.25" customHeight="1" thickBot="1">
      <c r="B29" s="15" t="s">
        <v>84</v>
      </c>
      <c r="C29" s="23"/>
      <c r="D29" s="23"/>
      <c r="E29" s="24"/>
      <c r="F29" s="23"/>
      <c r="G29" s="23"/>
      <c r="H29" s="16">
        <f>SUM(H26:H28)</f>
        <v>2124</v>
      </c>
      <c r="I29" s="16"/>
      <c r="J29" s="16"/>
    </row>
    <row r="30" spans="2:10" ht="29.25" customHeight="1" thickBot="1">
      <c r="B30" s="12" t="s">
        <v>230</v>
      </c>
      <c r="C30" s="13" t="s">
        <v>76</v>
      </c>
      <c r="D30" s="13" t="s">
        <v>82</v>
      </c>
      <c r="E30" s="14" t="s">
        <v>88</v>
      </c>
      <c r="F30" s="13" t="s">
        <v>79</v>
      </c>
      <c r="G30" s="13">
        <v>500</v>
      </c>
      <c r="H30" s="13">
        <v>1448</v>
      </c>
      <c r="I30" s="13"/>
      <c r="J30" s="13"/>
    </row>
    <row r="31" spans="2:10" ht="19.5" customHeight="1" thickBot="1">
      <c r="B31" s="15" t="s">
        <v>84</v>
      </c>
      <c r="C31" s="16"/>
      <c r="D31" s="16"/>
      <c r="E31" s="17"/>
      <c r="F31" s="16"/>
      <c r="G31" s="16"/>
      <c r="H31" s="16">
        <f>SUM(H30:H30)</f>
        <v>1448</v>
      </c>
      <c r="I31" s="16">
        <f>SUM(I30:I30)</f>
        <v>0</v>
      </c>
      <c r="J31" s="16">
        <f>SUM(J30:J30)</f>
        <v>0</v>
      </c>
    </row>
    <row r="32" spans="2:10" ht="24.75" customHeight="1" thickBot="1">
      <c r="B32" s="12" t="s">
        <v>292</v>
      </c>
      <c r="C32" s="13" t="s">
        <v>76</v>
      </c>
      <c r="D32" s="13" t="s">
        <v>88</v>
      </c>
      <c r="E32" s="14" t="s">
        <v>80</v>
      </c>
      <c r="F32" s="13">
        <v>6000200</v>
      </c>
      <c r="G32" s="13">
        <v>500</v>
      </c>
      <c r="H32" s="13">
        <v>8422</v>
      </c>
      <c r="I32" s="13"/>
      <c r="J32" s="13"/>
    </row>
    <row r="33" spans="2:10" ht="29.25" customHeight="1" thickBot="1">
      <c r="B33" s="12" t="s">
        <v>303</v>
      </c>
      <c r="C33" s="13" t="s">
        <v>76</v>
      </c>
      <c r="D33" s="13" t="s">
        <v>88</v>
      </c>
      <c r="E33" s="14" t="s">
        <v>88</v>
      </c>
      <c r="F33" s="13" t="s">
        <v>89</v>
      </c>
      <c r="G33" s="13" t="s">
        <v>76</v>
      </c>
      <c r="H33" s="13">
        <v>0</v>
      </c>
      <c r="I33" s="13"/>
      <c r="J33" s="13"/>
    </row>
    <row r="34" spans="2:10" ht="29.25" customHeight="1" thickBot="1">
      <c r="B34" s="12" t="s">
        <v>231</v>
      </c>
      <c r="C34" s="13" t="s">
        <v>76</v>
      </c>
      <c r="D34" s="13" t="s">
        <v>88</v>
      </c>
      <c r="E34" s="14" t="s">
        <v>88</v>
      </c>
      <c r="F34" s="21" t="s">
        <v>118</v>
      </c>
      <c r="G34" s="13">
        <v>500</v>
      </c>
      <c r="H34" s="13">
        <v>376</v>
      </c>
      <c r="I34" s="13"/>
      <c r="J34" s="13"/>
    </row>
    <row r="35" spans="2:10" ht="18" customHeight="1" thickBot="1">
      <c r="B35" s="15" t="s">
        <v>84</v>
      </c>
      <c r="C35" s="23"/>
      <c r="D35" s="23"/>
      <c r="E35" s="24"/>
      <c r="F35" s="23"/>
      <c r="G35" s="23"/>
      <c r="H35" s="16">
        <f>SUM(H32:H34)</f>
        <v>8798</v>
      </c>
      <c r="I35" s="16">
        <f>SUM(I32:I34)</f>
        <v>0</v>
      </c>
      <c r="J35" s="16">
        <f>SUM(J32:J34)</f>
        <v>0</v>
      </c>
    </row>
    <row r="36" spans="2:10" ht="27.75" customHeight="1" thickBot="1">
      <c r="B36" s="12" t="s">
        <v>173</v>
      </c>
      <c r="C36" s="21" t="s">
        <v>90</v>
      </c>
      <c r="D36" s="21" t="s">
        <v>91</v>
      </c>
      <c r="E36" s="22" t="s">
        <v>92</v>
      </c>
      <c r="F36" s="13">
        <v>4209900</v>
      </c>
      <c r="G36" s="13" t="s">
        <v>76</v>
      </c>
      <c r="H36" s="13">
        <v>9786</v>
      </c>
      <c r="I36" s="13"/>
      <c r="J36" s="13"/>
    </row>
    <row r="37" spans="2:10" ht="27.75" customHeight="1" thickBot="1">
      <c r="B37" s="12" t="s">
        <v>174</v>
      </c>
      <c r="C37" s="21" t="s">
        <v>90</v>
      </c>
      <c r="D37" s="21" t="s">
        <v>91</v>
      </c>
      <c r="E37" s="22" t="s">
        <v>87</v>
      </c>
      <c r="F37" s="13">
        <v>4361200</v>
      </c>
      <c r="G37" s="13" t="s">
        <v>168</v>
      </c>
      <c r="H37" s="13">
        <v>0</v>
      </c>
      <c r="I37" s="13"/>
      <c r="J37" s="13"/>
    </row>
    <row r="38" spans="2:10" ht="27.75" customHeight="1" thickBot="1">
      <c r="B38" s="12" t="s">
        <v>147</v>
      </c>
      <c r="C38" s="21" t="s">
        <v>90</v>
      </c>
      <c r="D38" s="21" t="s">
        <v>91</v>
      </c>
      <c r="E38" s="22" t="s">
        <v>87</v>
      </c>
      <c r="F38" s="13">
        <v>4219900</v>
      </c>
      <c r="G38" s="13" t="s">
        <v>76</v>
      </c>
      <c r="H38" s="13">
        <v>78140</v>
      </c>
      <c r="I38" s="13"/>
      <c r="J38" s="13"/>
    </row>
    <row r="39" spans="2:10" ht="27.75" customHeight="1" thickBot="1">
      <c r="B39" s="12" t="s">
        <v>227</v>
      </c>
      <c r="C39" s="21" t="s">
        <v>90</v>
      </c>
      <c r="D39" s="21" t="s">
        <v>91</v>
      </c>
      <c r="E39" s="22" t="s">
        <v>87</v>
      </c>
      <c r="F39" s="13">
        <v>4239900</v>
      </c>
      <c r="G39" s="13" t="s">
        <v>168</v>
      </c>
      <c r="H39" s="13">
        <v>4162</v>
      </c>
      <c r="I39" s="13"/>
      <c r="J39" s="13"/>
    </row>
    <row r="40" spans="2:10" ht="20.25" customHeight="1" thickBot="1">
      <c r="B40" s="12" t="s">
        <v>95</v>
      </c>
      <c r="C40" s="21" t="s">
        <v>90</v>
      </c>
      <c r="D40" s="21" t="s">
        <v>91</v>
      </c>
      <c r="E40" s="22" t="s">
        <v>91</v>
      </c>
      <c r="F40" s="21" t="s">
        <v>118</v>
      </c>
      <c r="G40" s="13">
        <v>500</v>
      </c>
      <c r="H40" s="13">
        <v>0</v>
      </c>
      <c r="I40" s="13">
        <v>0</v>
      </c>
      <c r="J40" s="13">
        <v>0</v>
      </c>
    </row>
    <row r="41" spans="2:13" ht="20.25" customHeight="1" thickBot="1">
      <c r="B41" s="12" t="s">
        <v>95</v>
      </c>
      <c r="C41" s="21" t="s">
        <v>90</v>
      </c>
      <c r="D41" s="13" t="s">
        <v>94</v>
      </c>
      <c r="E41" s="14" t="s">
        <v>94</v>
      </c>
      <c r="F41" s="13">
        <v>4319900</v>
      </c>
      <c r="G41" s="13" t="s">
        <v>76</v>
      </c>
      <c r="H41" s="13">
        <v>50</v>
      </c>
      <c r="I41" s="13"/>
      <c r="J41" s="13"/>
      <c r="M41" s="75"/>
    </row>
    <row r="42" spans="2:10" ht="38.25" customHeight="1" thickBot="1">
      <c r="B42" s="12" t="s">
        <v>148</v>
      </c>
      <c r="C42" s="21" t="s">
        <v>90</v>
      </c>
      <c r="D42" s="21" t="s">
        <v>91</v>
      </c>
      <c r="E42" s="22" t="s">
        <v>93</v>
      </c>
      <c r="F42" s="21" t="s">
        <v>118</v>
      </c>
      <c r="G42" s="13">
        <v>500</v>
      </c>
      <c r="H42" s="13">
        <v>833</v>
      </c>
      <c r="I42" s="13"/>
      <c r="J42" s="13"/>
    </row>
    <row r="43" spans="2:10" ht="47.25" customHeight="1" thickBot="1">
      <c r="B43" s="12" t="s">
        <v>293</v>
      </c>
      <c r="C43" s="21" t="s">
        <v>90</v>
      </c>
      <c r="D43" s="21" t="s">
        <v>91</v>
      </c>
      <c r="E43" s="22" t="s">
        <v>93</v>
      </c>
      <c r="F43" s="13">
        <v>4529900</v>
      </c>
      <c r="G43" s="13" t="s">
        <v>76</v>
      </c>
      <c r="H43" s="13">
        <v>8156</v>
      </c>
      <c r="I43" s="13"/>
      <c r="J43" s="13"/>
    </row>
    <row r="44" spans="2:10" ht="18.75" customHeight="1" thickBot="1">
      <c r="B44" s="15" t="s">
        <v>84</v>
      </c>
      <c r="C44" s="23"/>
      <c r="D44" s="23"/>
      <c r="E44" s="24"/>
      <c r="F44" s="23"/>
      <c r="G44" s="23"/>
      <c r="H44" s="16">
        <f>SUM(H36:H43)</f>
        <v>101127</v>
      </c>
      <c r="I44" s="16">
        <f>SUM(I36:I43)</f>
        <v>0</v>
      </c>
      <c r="J44" s="16">
        <f>SUM(J36:J43)</f>
        <v>0</v>
      </c>
    </row>
    <row r="45" spans="2:10" ht="18" customHeight="1" thickBot="1">
      <c r="B45" s="12" t="s">
        <v>96</v>
      </c>
      <c r="C45" s="13" t="s">
        <v>97</v>
      </c>
      <c r="D45" s="13" t="s">
        <v>98</v>
      </c>
      <c r="E45" s="14" t="s">
        <v>77</v>
      </c>
      <c r="F45" s="13">
        <v>4409900</v>
      </c>
      <c r="G45" s="13" t="s">
        <v>76</v>
      </c>
      <c r="H45" s="13">
        <v>4669</v>
      </c>
      <c r="I45" s="13"/>
      <c r="J45" s="13"/>
    </row>
    <row r="46" spans="2:10" ht="21.75" customHeight="1" thickBot="1">
      <c r="B46" s="12" t="s">
        <v>247</v>
      </c>
      <c r="C46" s="13" t="s">
        <v>97</v>
      </c>
      <c r="D46" s="13" t="s">
        <v>98</v>
      </c>
      <c r="E46" s="14" t="s">
        <v>77</v>
      </c>
      <c r="F46" s="13">
        <v>4429900</v>
      </c>
      <c r="G46" s="13" t="s">
        <v>76</v>
      </c>
      <c r="H46" s="13">
        <v>5179</v>
      </c>
      <c r="I46" s="13"/>
      <c r="J46" s="13"/>
    </row>
    <row r="47" spans="2:10" ht="20.25" customHeight="1" thickBot="1">
      <c r="B47" s="12" t="s">
        <v>99</v>
      </c>
      <c r="C47" s="21" t="s">
        <v>92</v>
      </c>
      <c r="D47" s="21" t="s">
        <v>129</v>
      </c>
      <c r="E47" s="22" t="s">
        <v>110</v>
      </c>
      <c r="F47" s="21" t="s">
        <v>118</v>
      </c>
      <c r="G47" s="21">
        <v>500</v>
      </c>
      <c r="H47" s="13">
        <v>516</v>
      </c>
      <c r="I47" s="13"/>
      <c r="J47" s="13"/>
    </row>
    <row r="48" spans="2:10" ht="22.5" customHeight="1" thickBot="1">
      <c r="B48" s="15" t="s">
        <v>84</v>
      </c>
      <c r="C48" s="23"/>
      <c r="D48" s="23"/>
      <c r="E48" s="24"/>
      <c r="F48" s="23"/>
      <c r="G48" s="23"/>
      <c r="H48" s="16">
        <f>SUM(H45:H47)</f>
        <v>10364</v>
      </c>
      <c r="I48" s="16">
        <f>SUM(I45:I47)</f>
        <v>0</v>
      </c>
      <c r="J48" s="16">
        <f>SUM(J45:J47)</f>
        <v>0</v>
      </c>
    </row>
    <row r="49" spans="2:10" ht="15.75" customHeight="1" thickBot="1">
      <c r="B49" s="12" t="s">
        <v>100</v>
      </c>
      <c r="C49" s="21" t="s">
        <v>102</v>
      </c>
      <c r="D49" s="13">
        <v>11</v>
      </c>
      <c r="E49" s="22" t="s">
        <v>92</v>
      </c>
      <c r="F49" s="13">
        <v>5129700</v>
      </c>
      <c r="G49" s="13">
        <v>500</v>
      </c>
      <c r="H49" s="13">
        <v>500</v>
      </c>
      <c r="I49" s="13"/>
      <c r="J49" s="13"/>
    </row>
    <row r="50" spans="2:10" ht="19.5" customHeight="1" thickBot="1">
      <c r="B50" s="15" t="s">
        <v>84</v>
      </c>
      <c r="C50" s="23"/>
      <c r="D50" s="23"/>
      <c r="E50" s="24"/>
      <c r="F50" s="23"/>
      <c r="G50" s="23"/>
      <c r="H50" s="16">
        <v>500</v>
      </c>
      <c r="I50" s="16">
        <f>SUM(I49:I49)</f>
        <v>0</v>
      </c>
      <c r="J50" s="16">
        <f>SUM(J49:J49)</f>
        <v>0</v>
      </c>
    </row>
    <row r="51" spans="2:10" ht="17.25" customHeight="1" thickBot="1">
      <c r="B51" s="12" t="s">
        <v>101</v>
      </c>
      <c r="C51" s="21" t="s">
        <v>102</v>
      </c>
      <c r="D51" s="21" t="s">
        <v>103</v>
      </c>
      <c r="E51" s="22" t="s">
        <v>92</v>
      </c>
      <c r="F51" s="21" t="s">
        <v>104</v>
      </c>
      <c r="G51" s="21" t="s">
        <v>105</v>
      </c>
      <c r="H51" s="13">
        <v>900</v>
      </c>
      <c r="I51" s="13"/>
      <c r="J51" s="13"/>
    </row>
    <row r="52" spans="2:10" ht="17.25" customHeight="1" thickBot="1">
      <c r="B52" s="12" t="s">
        <v>28</v>
      </c>
      <c r="C52" s="21" t="s">
        <v>102</v>
      </c>
      <c r="D52" s="21" t="s">
        <v>103</v>
      </c>
      <c r="E52" s="22" t="s">
        <v>86</v>
      </c>
      <c r="F52" s="21" t="s">
        <v>106</v>
      </c>
      <c r="G52" s="21" t="s">
        <v>105</v>
      </c>
      <c r="H52" s="13"/>
      <c r="I52" s="13">
        <v>0</v>
      </c>
      <c r="J52" s="13">
        <v>0</v>
      </c>
    </row>
    <row r="53" spans="2:10" ht="19.5" customHeight="1" thickBot="1">
      <c r="B53" s="12" t="s">
        <v>107</v>
      </c>
      <c r="C53" s="21" t="s">
        <v>102</v>
      </c>
      <c r="D53" s="21" t="s">
        <v>103</v>
      </c>
      <c r="E53" s="22" t="s">
        <v>86</v>
      </c>
      <c r="F53" s="21" t="s">
        <v>108</v>
      </c>
      <c r="G53" s="21" t="s">
        <v>105</v>
      </c>
      <c r="H53" s="13">
        <v>629</v>
      </c>
      <c r="I53" s="13"/>
      <c r="J53" s="13"/>
    </row>
    <row r="54" spans="2:10" ht="19.5" customHeight="1">
      <c r="B54" s="25" t="s">
        <v>109</v>
      </c>
      <c r="C54" s="26" t="s">
        <v>102</v>
      </c>
      <c r="D54" s="26" t="s">
        <v>103</v>
      </c>
      <c r="E54" s="27" t="s">
        <v>110</v>
      </c>
      <c r="F54" s="26" t="s">
        <v>149</v>
      </c>
      <c r="G54" s="26" t="s">
        <v>105</v>
      </c>
      <c r="H54" s="28"/>
      <c r="I54" s="28"/>
      <c r="J54" s="28"/>
    </row>
    <row r="55" spans="2:10" ht="21" customHeight="1">
      <c r="B55" s="29" t="s">
        <v>84</v>
      </c>
      <c r="C55" s="30"/>
      <c r="D55" s="30"/>
      <c r="E55" s="31"/>
      <c r="F55" s="30"/>
      <c r="G55" s="30"/>
      <c r="H55" s="76">
        <f>SUM(H51:H54)</f>
        <v>1529</v>
      </c>
      <c r="I55" s="76"/>
      <c r="J55" s="76">
        <f>SUM(J51:J54)</f>
        <v>0</v>
      </c>
    </row>
    <row r="56" spans="2:10" ht="21" customHeight="1">
      <c r="B56" s="80" t="s">
        <v>23</v>
      </c>
      <c r="C56" s="81" t="s">
        <v>137</v>
      </c>
      <c r="D56" s="81" t="s">
        <v>123</v>
      </c>
      <c r="E56" s="82" t="s">
        <v>92</v>
      </c>
      <c r="F56" s="81" t="s">
        <v>150</v>
      </c>
      <c r="G56" s="81" t="s">
        <v>102</v>
      </c>
      <c r="H56" s="83">
        <v>1445</v>
      </c>
      <c r="I56" s="83"/>
      <c r="J56" s="83"/>
    </row>
    <row r="57" spans="2:10" ht="21" customHeight="1">
      <c r="B57" s="29" t="s">
        <v>84</v>
      </c>
      <c r="C57" s="77"/>
      <c r="D57" s="77"/>
      <c r="E57" s="78"/>
      <c r="F57" s="77"/>
      <c r="G57" s="77"/>
      <c r="H57" s="79">
        <f>SUM(H56:H56)</f>
        <v>1445</v>
      </c>
      <c r="I57" s="79">
        <f>SUM(I56:I56)</f>
        <v>0</v>
      </c>
      <c r="J57" s="79">
        <f>SUM(J56:J56)</f>
        <v>0</v>
      </c>
    </row>
    <row r="58" spans="2:10" ht="15.75" customHeight="1">
      <c r="B58" s="32" t="s">
        <v>65</v>
      </c>
      <c r="C58" s="33" t="s">
        <v>102</v>
      </c>
      <c r="D58" s="33" t="s">
        <v>126</v>
      </c>
      <c r="E58" s="34" t="s">
        <v>92</v>
      </c>
      <c r="F58" s="35" t="s">
        <v>132</v>
      </c>
      <c r="G58" s="36" t="s">
        <v>111</v>
      </c>
      <c r="H58" s="37">
        <v>19310</v>
      </c>
      <c r="I58" s="37"/>
      <c r="J58" s="37"/>
    </row>
    <row r="59" spans="2:10" ht="15.75" customHeight="1">
      <c r="B59" s="126" t="s">
        <v>197</v>
      </c>
      <c r="C59" s="127" t="s">
        <v>102</v>
      </c>
      <c r="D59" s="127" t="s">
        <v>126</v>
      </c>
      <c r="E59" s="128" t="s">
        <v>92</v>
      </c>
      <c r="F59" s="129" t="s">
        <v>199</v>
      </c>
      <c r="G59" s="130" t="s">
        <v>198</v>
      </c>
      <c r="H59" s="131"/>
      <c r="I59" s="131">
        <v>0</v>
      </c>
      <c r="J59" s="131">
        <v>0</v>
      </c>
    </row>
    <row r="60" spans="2:10" ht="18" customHeight="1" thickBot="1">
      <c r="B60" s="38" t="s">
        <v>112</v>
      </c>
      <c r="C60" s="39" t="s">
        <v>102</v>
      </c>
      <c r="D60" s="39" t="s">
        <v>126</v>
      </c>
      <c r="E60" s="40" t="s">
        <v>92</v>
      </c>
      <c r="F60" s="41" t="s">
        <v>113</v>
      </c>
      <c r="G60" s="42" t="s">
        <v>111</v>
      </c>
      <c r="H60" s="43">
        <v>307</v>
      </c>
      <c r="I60" s="43"/>
      <c r="J60" s="43"/>
    </row>
    <row r="61" spans="2:10" ht="27.75" customHeight="1" thickBot="1">
      <c r="B61" s="44" t="s">
        <v>114</v>
      </c>
      <c r="C61" s="45" t="s">
        <v>102</v>
      </c>
      <c r="D61" s="45" t="s">
        <v>126</v>
      </c>
      <c r="E61" s="46" t="s">
        <v>92</v>
      </c>
      <c r="F61" s="45">
        <v>5210200</v>
      </c>
      <c r="G61" s="45" t="s">
        <v>111</v>
      </c>
      <c r="H61" s="47"/>
      <c r="I61" s="47">
        <v>0</v>
      </c>
      <c r="J61" s="47">
        <v>0</v>
      </c>
    </row>
    <row r="62" spans="2:10" ht="15" customHeight="1" thickBot="1">
      <c r="B62" s="48" t="s">
        <v>84</v>
      </c>
      <c r="C62" s="49"/>
      <c r="D62" s="49"/>
      <c r="E62" s="50"/>
      <c r="F62" s="49"/>
      <c r="G62" s="49"/>
      <c r="H62" s="51">
        <f>SUM(H58:H61)</f>
        <v>19617</v>
      </c>
      <c r="I62" s="51">
        <f>SUM(I58:I61)</f>
        <v>0</v>
      </c>
      <c r="J62" s="51">
        <f>SUM(J58:J61)</f>
        <v>0</v>
      </c>
    </row>
    <row r="63" spans="2:11" ht="23.25" customHeight="1" thickBot="1">
      <c r="B63" s="52" t="s">
        <v>115</v>
      </c>
      <c r="C63" s="53"/>
      <c r="D63" s="53"/>
      <c r="E63" s="54"/>
      <c r="F63" s="53"/>
      <c r="G63" s="53"/>
      <c r="H63" s="84">
        <v>167786</v>
      </c>
      <c r="I63" s="84">
        <f>SUM(I24+I29+I31+I35+I44+I48+I50+I55+I57+I62)</f>
        <v>0</v>
      </c>
      <c r="J63" s="84">
        <f>SUM(J24+J29+J31+J35+J44+J48+J50+J55+J57+J62)</f>
        <v>0</v>
      </c>
      <c r="K63" s="55"/>
    </row>
    <row r="64" spans="8:10" ht="12.75">
      <c r="H64" s="56"/>
      <c r="I64" s="56"/>
      <c r="J64" s="56"/>
    </row>
    <row r="65" spans="8:10" ht="12.75">
      <c r="H65" s="56"/>
      <c r="I65" s="56"/>
      <c r="J65" s="56"/>
    </row>
    <row r="66" spans="8:10" ht="12.75">
      <c r="H66" s="57"/>
      <c r="I66" s="57"/>
      <c r="J66" s="57"/>
    </row>
    <row r="68" spans="9:11" ht="12.75">
      <c r="I68" s="56"/>
      <c r="J68" s="56"/>
      <c r="K68" s="56"/>
    </row>
  </sheetData>
  <sheetProtection/>
  <mergeCells count="8">
    <mergeCell ref="B9:J9"/>
    <mergeCell ref="H11:J11"/>
    <mergeCell ref="F2:J2"/>
    <mergeCell ref="F3:J3"/>
    <mergeCell ref="F4:J4"/>
    <mergeCell ref="F5:J5"/>
    <mergeCell ref="B7:J7"/>
    <mergeCell ref="B8:J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7"/>
  <sheetViews>
    <sheetView tabSelected="1" zoomScaleSheetLayoutView="40" zoomScalePageLayoutView="0" workbookViewId="0" topLeftCell="B1">
      <selection activeCell="I22" sqref="I22"/>
    </sheetView>
  </sheetViews>
  <sheetFormatPr defaultColWidth="9.00390625" defaultRowHeight="12.75"/>
  <cols>
    <col min="1" max="1" width="7.125" style="72" customWidth="1"/>
    <col min="2" max="2" width="6.75390625" style="72" customWidth="1"/>
    <col min="3" max="3" width="29.75390625" style="72" customWidth="1"/>
    <col min="4" max="4" width="41.75390625" style="72" customWidth="1"/>
    <col min="5" max="5" width="10.25390625" style="72" customWidth="1"/>
    <col min="6" max="6" width="8.75390625" style="72" customWidth="1"/>
    <col min="7" max="7" width="9.75390625" style="72" customWidth="1"/>
    <col min="8" max="16384" width="9.125" style="72" customWidth="1"/>
  </cols>
  <sheetData>
    <row r="1" spans="2:8" ht="18.75">
      <c r="B1" s="213" t="s">
        <v>201</v>
      </c>
      <c r="C1" s="213"/>
      <c r="D1" s="213"/>
      <c r="E1" s="213"/>
      <c r="F1" s="213"/>
      <c r="G1" s="213"/>
      <c r="H1" s="213"/>
    </row>
    <row r="2" spans="2:10" ht="18.75">
      <c r="B2" s="213" t="s">
        <v>229</v>
      </c>
      <c r="C2" s="213"/>
      <c r="D2" s="213"/>
      <c r="E2" s="213"/>
      <c r="F2" s="213"/>
      <c r="G2" s="213"/>
      <c r="H2" s="213"/>
      <c r="J2" s="73"/>
    </row>
    <row r="3" spans="2:8" ht="18.75">
      <c r="B3" s="213" t="s">
        <v>315</v>
      </c>
      <c r="C3" s="213"/>
      <c r="D3" s="213"/>
      <c r="E3" s="213"/>
      <c r="F3" s="213"/>
      <c r="G3" s="213"/>
      <c r="H3" s="213"/>
    </row>
    <row r="4" spans="2:8" ht="18.75">
      <c r="B4" s="213" t="s">
        <v>300</v>
      </c>
      <c r="C4" s="213"/>
      <c r="D4" s="213"/>
      <c r="E4" s="213"/>
      <c r="F4" s="213"/>
      <c r="G4" s="213"/>
      <c r="H4" s="213"/>
    </row>
    <row r="5" spans="2:8" ht="15">
      <c r="B5" s="11"/>
      <c r="C5" s="11"/>
      <c r="D5" s="170"/>
      <c r="E5" s="170"/>
      <c r="F5" s="170"/>
      <c r="G5" s="170"/>
      <c r="H5" s="170"/>
    </row>
    <row r="6" spans="2:8" ht="15">
      <c r="B6" s="11"/>
      <c r="C6" s="11"/>
      <c r="D6" s="170"/>
      <c r="E6" s="170"/>
      <c r="F6" s="170"/>
      <c r="G6" s="170"/>
      <c r="H6" s="170"/>
    </row>
    <row r="7" spans="2:8" ht="21">
      <c r="B7" s="215" t="s">
        <v>314</v>
      </c>
      <c r="C7" s="215"/>
      <c r="D7" s="215"/>
      <c r="E7" s="215"/>
      <c r="F7" s="215"/>
      <c r="G7" s="215"/>
      <c r="H7" s="170"/>
    </row>
    <row r="8" spans="2:8" ht="21">
      <c r="B8" s="215" t="s">
        <v>318</v>
      </c>
      <c r="C8" s="215"/>
      <c r="D8" s="215"/>
      <c r="E8" s="215"/>
      <c r="F8" s="215"/>
      <c r="G8" s="215"/>
      <c r="H8" s="170"/>
    </row>
    <row r="9" spans="2:8" ht="9" customHeight="1" thickBot="1">
      <c r="B9" s="171"/>
      <c r="C9" s="171"/>
      <c r="D9" s="171"/>
      <c r="E9" s="171"/>
      <c r="F9" s="171"/>
      <c r="G9" s="171"/>
      <c r="H9" s="170"/>
    </row>
    <row r="10" spans="2:8" ht="15.75" customHeight="1" thickBot="1">
      <c r="B10" s="216" t="s">
        <v>202</v>
      </c>
      <c r="C10" s="179"/>
      <c r="D10" s="214" t="s">
        <v>55</v>
      </c>
      <c r="E10" s="214" t="s">
        <v>313</v>
      </c>
      <c r="F10" s="214" t="s">
        <v>316</v>
      </c>
      <c r="G10" s="214" t="s">
        <v>317</v>
      </c>
      <c r="H10" s="170"/>
    </row>
    <row r="11" spans="2:8" ht="25.5" customHeight="1" thickBot="1">
      <c r="B11" s="216"/>
      <c r="C11" s="179"/>
      <c r="D11" s="214"/>
      <c r="E11" s="214"/>
      <c r="F11" s="214"/>
      <c r="G11" s="214"/>
      <c r="H11" s="170"/>
    </row>
    <row r="12" spans="2:8" ht="25.5" customHeight="1" thickBot="1">
      <c r="B12" s="181"/>
      <c r="C12" s="183"/>
      <c r="D12" s="182"/>
      <c r="E12" s="182"/>
      <c r="F12" s="182"/>
      <c r="G12" s="182"/>
      <c r="H12" s="170"/>
    </row>
    <row r="13" spans="2:8" ht="18.75" customHeight="1" thickBot="1">
      <c r="B13" s="172" t="s">
        <v>56</v>
      </c>
      <c r="C13" s="184" t="s">
        <v>310</v>
      </c>
      <c r="D13" s="173" t="s">
        <v>250</v>
      </c>
      <c r="E13" s="74">
        <v>1412</v>
      </c>
      <c r="F13" s="74">
        <v>1454</v>
      </c>
      <c r="G13" s="74">
        <v>1498</v>
      </c>
      <c r="H13" s="170"/>
    </row>
    <row r="14" spans="2:8" ht="18.75" customHeight="1" thickBot="1">
      <c r="B14" s="172" t="s">
        <v>57</v>
      </c>
      <c r="C14" s="184" t="s">
        <v>309</v>
      </c>
      <c r="D14" s="174" t="s">
        <v>2</v>
      </c>
      <c r="E14" s="74">
        <v>337</v>
      </c>
      <c r="F14" s="74">
        <v>347</v>
      </c>
      <c r="G14" s="74">
        <v>357</v>
      </c>
      <c r="H14" s="170"/>
    </row>
    <row r="15" spans="2:8" ht="18.75" customHeight="1" thickBot="1">
      <c r="B15" s="172" t="s">
        <v>58</v>
      </c>
      <c r="C15" s="184" t="s">
        <v>308</v>
      </c>
      <c r="D15" s="174" t="s">
        <v>200</v>
      </c>
      <c r="E15" s="74"/>
      <c r="F15" s="74"/>
      <c r="G15" s="74"/>
      <c r="H15" s="170"/>
    </row>
    <row r="16" spans="2:8" ht="18.75" customHeight="1" thickBot="1">
      <c r="B16" s="172" t="s">
        <v>59</v>
      </c>
      <c r="C16" s="184" t="s">
        <v>307</v>
      </c>
      <c r="D16" s="174" t="s">
        <v>0</v>
      </c>
      <c r="E16" s="74">
        <v>148</v>
      </c>
      <c r="F16" s="74">
        <v>152</v>
      </c>
      <c r="G16" s="74">
        <v>159</v>
      </c>
      <c r="H16" s="170"/>
    </row>
    <row r="17" spans="2:8" ht="18.75" customHeight="1" thickBot="1">
      <c r="B17" s="172" t="s">
        <v>60</v>
      </c>
      <c r="C17" s="184"/>
      <c r="D17" s="175" t="s">
        <v>64</v>
      </c>
      <c r="E17" s="176">
        <v>1897</v>
      </c>
      <c r="F17" s="176">
        <v>1953</v>
      </c>
      <c r="G17" s="176">
        <v>2014</v>
      </c>
      <c r="H17" s="170"/>
    </row>
    <row r="18" spans="2:8" ht="18.75" customHeight="1" thickBot="1">
      <c r="B18" s="172" t="s">
        <v>61</v>
      </c>
      <c r="C18" s="184" t="s">
        <v>306</v>
      </c>
      <c r="D18" s="174" t="s">
        <v>3</v>
      </c>
      <c r="E18" s="74">
        <v>91077</v>
      </c>
      <c r="F18" s="74">
        <v>53193</v>
      </c>
      <c r="G18" s="74">
        <v>53193</v>
      </c>
      <c r="H18" s="170"/>
    </row>
    <row r="19" spans="2:8" ht="18.75" customHeight="1" thickBot="1">
      <c r="B19" s="172" t="s">
        <v>62</v>
      </c>
      <c r="C19" s="184" t="s">
        <v>311</v>
      </c>
      <c r="D19" s="174" t="s">
        <v>19</v>
      </c>
      <c r="E19" s="74">
        <v>973</v>
      </c>
      <c r="F19" s="74">
        <v>973</v>
      </c>
      <c r="G19" s="74">
        <v>973</v>
      </c>
      <c r="H19" s="170"/>
    </row>
    <row r="20" spans="2:8" ht="18.75" customHeight="1" thickBot="1">
      <c r="B20" s="172" t="s">
        <v>63</v>
      </c>
      <c r="C20" s="184" t="s">
        <v>312</v>
      </c>
      <c r="D20" s="174" t="s">
        <v>4</v>
      </c>
      <c r="E20" s="74">
        <v>121950</v>
      </c>
      <c r="F20" s="74">
        <v>116306</v>
      </c>
      <c r="G20" s="74">
        <v>116014</v>
      </c>
      <c r="H20" s="170"/>
    </row>
    <row r="21" spans="2:8" ht="18.75" customHeight="1" thickBot="1">
      <c r="B21" s="172" t="s">
        <v>304</v>
      </c>
      <c r="C21" s="184"/>
      <c r="D21" s="174" t="s">
        <v>301</v>
      </c>
      <c r="E21" s="74">
        <v>214000</v>
      </c>
      <c r="F21" s="74">
        <v>170472</v>
      </c>
      <c r="G21" s="74">
        <v>170180</v>
      </c>
      <c r="H21" s="170"/>
    </row>
    <row r="22" spans="2:8" ht="18.75" customHeight="1" thickBot="1">
      <c r="B22" s="180"/>
      <c r="C22" s="185"/>
      <c r="D22" s="177" t="s">
        <v>305</v>
      </c>
      <c r="E22" s="178">
        <v>215897</v>
      </c>
      <c r="F22" s="178">
        <v>172425</v>
      </c>
      <c r="G22" s="178">
        <v>172194</v>
      </c>
      <c r="H22" s="170"/>
    </row>
    <row r="23" ht="18.75" customHeight="1">
      <c r="H23" s="170"/>
    </row>
    <row r="24" ht="18.75" customHeight="1">
      <c r="H24" s="170"/>
    </row>
    <row r="25" ht="18.75" customHeight="1">
      <c r="H25" s="170"/>
    </row>
    <row r="26" ht="18.75" customHeight="1">
      <c r="H26" s="170"/>
    </row>
    <row r="27" ht="18.75" customHeight="1">
      <c r="H27" s="170"/>
    </row>
    <row r="28" ht="18.75" customHeight="1">
      <c r="H28" s="170"/>
    </row>
    <row r="29" ht="18.75" customHeight="1">
      <c r="H29" s="170"/>
    </row>
    <row r="30" ht="18.75" customHeight="1">
      <c r="H30" s="170"/>
    </row>
    <row r="31" ht="18.75" customHeight="1">
      <c r="H31" s="170"/>
    </row>
    <row r="32" ht="18.75" customHeight="1">
      <c r="H32" s="170"/>
    </row>
    <row r="33" ht="18.75" customHeight="1">
      <c r="H33" s="170"/>
    </row>
    <row r="34" ht="18.75" customHeight="1">
      <c r="H34" s="170"/>
    </row>
    <row r="35" ht="18.75" customHeight="1">
      <c r="H35" s="170"/>
    </row>
    <row r="36" ht="18.75" customHeight="1">
      <c r="H36" s="170"/>
    </row>
    <row r="37" ht="18.75" customHeight="1">
      <c r="H37" s="170"/>
    </row>
    <row r="42" ht="17.25" customHeight="1"/>
    <row r="46" ht="24.75" customHeight="1"/>
    <row r="50" ht="17.25" customHeight="1"/>
  </sheetData>
  <sheetProtection/>
  <mergeCells count="11">
    <mergeCell ref="E10:E11"/>
    <mergeCell ref="F10:F11"/>
    <mergeCell ref="G10:G11"/>
    <mergeCell ref="B7:G7"/>
    <mergeCell ref="B8:G8"/>
    <mergeCell ref="B10:B11"/>
    <mergeCell ref="D10:D11"/>
    <mergeCell ref="B1:H1"/>
    <mergeCell ref="B2:H2"/>
    <mergeCell ref="B3:H3"/>
    <mergeCell ref="B4:H4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4">
      <selection activeCell="K6" sqref="K6:K9"/>
    </sheetView>
  </sheetViews>
  <sheetFormatPr defaultColWidth="9.00390625" defaultRowHeight="12.75"/>
  <cols>
    <col min="1" max="1" width="20.375" style="0" customWidth="1"/>
    <col min="2" max="2" width="16.125" style="0" customWidth="1"/>
    <col min="3" max="3" width="18.25390625" style="0" customWidth="1"/>
    <col min="4" max="4" width="17.125" style="0" customWidth="1"/>
    <col min="5" max="5" width="18.375" style="0" customWidth="1"/>
    <col min="6" max="6" width="18.00390625" style="0" customWidth="1"/>
    <col min="7" max="7" width="22.75390625" style="0" customWidth="1"/>
    <col min="8" max="8" width="17.75390625" style="0" customWidth="1"/>
    <col min="9" max="9" width="14.375" style="0" customWidth="1"/>
    <col min="10" max="10" width="16.125" style="0" customWidth="1"/>
    <col min="11" max="11" width="13.75390625" style="0" customWidth="1"/>
  </cols>
  <sheetData>
    <row r="1" spans="1:11" ht="15.75">
      <c r="A1" s="219" t="s">
        <v>29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ht="15.75">
      <c r="A2" s="2" t="s">
        <v>30</v>
      </c>
    </row>
    <row r="3" spans="1:11" ht="48" customHeight="1">
      <c r="A3" s="220" t="s">
        <v>31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ht="16.5" thickBot="1">
      <c r="A4" s="3"/>
    </row>
    <row r="5" spans="1:11" ht="16.5" thickBot="1">
      <c r="A5" s="221" t="s">
        <v>32</v>
      </c>
      <c r="B5" s="224" t="s">
        <v>33</v>
      </c>
      <c r="C5" s="225"/>
      <c r="D5" s="225"/>
      <c r="E5" s="225"/>
      <c r="F5" s="225"/>
      <c r="G5" s="225"/>
      <c r="H5" s="225"/>
      <c r="I5" s="225"/>
      <c r="J5" s="225"/>
      <c r="K5" s="226"/>
    </row>
    <row r="6" spans="1:11" ht="31.5" customHeight="1">
      <c r="A6" s="222"/>
      <c r="B6" s="227" t="s">
        <v>43</v>
      </c>
      <c r="C6" s="233"/>
      <c r="D6" s="228"/>
      <c r="E6" s="227" t="s">
        <v>34</v>
      </c>
      <c r="F6" s="228"/>
      <c r="G6" s="221" t="s">
        <v>44</v>
      </c>
      <c r="H6" s="227" t="s">
        <v>35</v>
      </c>
      <c r="I6" s="228"/>
      <c r="J6" s="221" t="s">
        <v>45</v>
      </c>
      <c r="K6" s="221" t="s">
        <v>46</v>
      </c>
    </row>
    <row r="7" spans="1:11" ht="15.75" customHeight="1">
      <c r="A7" s="222"/>
      <c r="B7" s="229"/>
      <c r="C7" s="234"/>
      <c r="D7" s="230"/>
      <c r="E7" s="229"/>
      <c r="F7" s="230"/>
      <c r="G7" s="222"/>
      <c r="H7" s="229"/>
      <c r="I7" s="230"/>
      <c r="J7" s="222"/>
      <c r="K7" s="222"/>
    </row>
    <row r="8" spans="1:11" ht="13.5" thickBot="1">
      <c r="A8" s="222"/>
      <c r="B8" s="231"/>
      <c r="C8" s="235"/>
      <c r="D8" s="232"/>
      <c r="E8" s="231"/>
      <c r="F8" s="232"/>
      <c r="G8" s="223"/>
      <c r="H8" s="231"/>
      <c r="I8" s="232"/>
      <c r="J8" s="223"/>
      <c r="K8" s="222"/>
    </row>
    <row r="9" spans="1:11" ht="52.5" customHeight="1" thickBot="1">
      <c r="A9" s="223"/>
      <c r="B9" s="6" t="s">
        <v>47</v>
      </c>
      <c r="C9" s="6" t="s">
        <v>48</v>
      </c>
      <c r="D9" s="6" t="s">
        <v>49</v>
      </c>
      <c r="E9" s="6" t="s">
        <v>48</v>
      </c>
      <c r="F9" s="6" t="s">
        <v>50</v>
      </c>
      <c r="G9" s="6" t="s">
        <v>51</v>
      </c>
      <c r="H9" s="6" t="s">
        <v>52</v>
      </c>
      <c r="I9" s="6" t="s">
        <v>53</v>
      </c>
      <c r="J9" s="6" t="s">
        <v>54</v>
      </c>
      <c r="K9" s="223"/>
    </row>
    <row r="10" spans="1:11" ht="33.75" customHeight="1">
      <c r="A10" s="217" t="s">
        <v>36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</row>
    <row r="11" spans="1:11" ht="13.5" thickBot="1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</row>
    <row r="12" spans="1:11" ht="18" customHeight="1">
      <c r="A12" s="217" t="s">
        <v>1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</row>
    <row r="13" spans="1:11" ht="13.5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1:11" ht="69" customHeight="1" thickBot="1">
      <c r="A14" s="5" t="s">
        <v>37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78" customHeight="1" thickBot="1">
      <c r="A15" s="5" t="s">
        <v>38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8" customHeight="1" thickBot="1">
      <c r="A16" s="5" t="s">
        <v>39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" customHeight="1" thickBot="1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6.5" thickBot="1">
      <c r="A18" s="5" t="s">
        <v>5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ht="15.75">
      <c r="A19" s="3"/>
    </row>
    <row r="20" ht="15.75">
      <c r="A20" s="3" t="s">
        <v>40</v>
      </c>
    </row>
    <row r="21" ht="15.75">
      <c r="A21" s="3" t="s">
        <v>41</v>
      </c>
    </row>
    <row r="22" ht="15.75">
      <c r="A22" s="3" t="s">
        <v>42</v>
      </c>
    </row>
  </sheetData>
  <sheetProtection/>
  <mergeCells count="32">
    <mergeCell ref="A12:A13"/>
    <mergeCell ref="B12:B13"/>
    <mergeCell ref="C12:C13"/>
    <mergeCell ref="A10:A11"/>
    <mergeCell ref="B10:B11"/>
    <mergeCell ref="C10:C11"/>
    <mergeCell ref="D10:D11"/>
    <mergeCell ref="F12:F13"/>
    <mergeCell ref="G12:G13"/>
    <mergeCell ref="F10:F11"/>
    <mergeCell ref="E12:E13"/>
    <mergeCell ref="E10:E11"/>
    <mergeCell ref="J6:J8"/>
    <mergeCell ref="K6:K9"/>
    <mergeCell ref="D12:D13"/>
    <mergeCell ref="J12:J13"/>
    <mergeCell ref="K12:K13"/>
    <mergeCell ref="G10:G11"/>
    <mergeCell ref="H10:H11"/>
    <mergeCell ref="I10:I11"/>
    <mergeCell ref="J10:J11"/>
    <mergeCell ref="K10:K11"/>
    <mergeCell ref="H12:H13"/>
    <mergeCell ref="I12:I13"/>
    <mergeCell ref="A1:K1"/>
    <mergeCell ref="A3:K3"/>
    <mergeCell ref="A5:A9"/>
    <mergeCell ref="B5:K5"/>
    <mergeCell ref="E6:F8"/>
    <mergeCell ref="H6:I8"/>
    <mergeCell ref="B6:D8"/>
    <mergeCell ref="G6:G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oftb2</dc:creator>
  <cp:keywords/>
  <dc:description/>
  <cp:lastModifiedBy>Gasan</cp:lastModifiedBy>
  <cp:lastPrinted>2017-01-16T07:22:40Z</cp:lastPrinted>
  <dcterms:created xsi:type="dcterms:W3CDTF">2008-12-16T07:48:43Z</dcterms:created>
  <dcterms:modified xsi:type="dcterms:W3CDTF">2018-12-19T13:43:57Z</dcterms:modified>
  <cp:category/>
  <cp:version/>
  <cp:contentType/>
  <cp:contentStatus/>
</cp:coreProperties>
</file>